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4410" activeTab="0"/>
  </bookViews>
  <sheets>
    <sheet name="MATRIZ CONSOLIDACION PQRS" sheetId="1" r:id="rId1"/>
    <sheet name="INSTRUCTIVO" sheetId="2" r:id="rId2"/>
  </sheets>
  <externalReferences>
    <externalReference r:id="rId5"/>
  </externalReferences>
  <definedNames>
    <definedName name="TIPO" localSheetId="0">'MATRIZ CONSOLIDACION PQRS'!$BO$1:$BO$5</definedName>
  </definedNames>
  <calcPr fullCalcOnLoad="1"/>
</workbook>
</file>

<file path=xl/sharedStrings.xml><?xml version="1.0" encoding="utf-8"?>
<sst xmlns="http://schemas.openxmlformats.org/spreadsheetml/2006/main" count="5143" uniqueCount="974">
  <si>
    <t>QUEJA SUPERSALUD FEO DE MORENO MARIA NELCY INTERNO 58989
#IVRNCO_1.2USUARIO DE 67 AÑOS, SEGÚN ADRES ACTIVO CON LA EPS #ENTIDAD PROMOTORA DE SALUD DEL REGIMEN SUBSIDIADO EPS CONVIDA CON DIAGNÓSTICO INFECCIÓN RENAL ,PARO CARDIO RESPIRATORIO, REQUIERE PROGRAMACIÓN DEL SERVICIO DE ATENCIÓN DE MEJORA EN LOS SERVICIOS PERO AL COMUNICARSE CON LA ENTIDAD LE INFORMAN QUE DEBEN ESPERAR MAS ESTUDIOS PARA UN DIAGNOSTICO Y INFORMACIÓN OPORTUNA , MOTIVO POR EL CUAL MANIFIESTA SU INCONFORMIDAD EN CUANTO A (INFORMAN QUE NO HAY INFORMACIÓN OPORTUNA Y QUE DEBIDO A ESTO NO HAY DIAGNÓSTICO CUAL SE DEBÍA TRAMITAR CLINICA SAMARITANA NO DA INFORMACIÓN, OPORTUNA Y NO SABEN DIAGNOSTICO DEL PACIENTE , MARCELA ESCOBAR INDICA QUE DEBÍAN ESTAR TODOS EN LA CLÍNICA Y NO ERA LA PACIENTE DIO UNA INFORMACIÓN ERRADA Y DEBIDO A TODO ESTO SIEMPRE DIERON UNA INFORMACIÓN CORRECTA, POR LO QUE SE HACE EL PROCESO DE PEDIR HISTORIA CLÍNICA LA CUAL SE ENCUENTRA EN UCI Y LA INFORMACIÓN ES PESIMA Y NO SABEN QUE TIENE LA PACIENTE Y NO DAN INFORMACIÓN TAMPOCO GENERADA POR EL USUARIO LA CUAL SEA RELEVANTE, SEGÚN EL ANÁLISIS DE LA LLAMADA). SE ENVÍA PARA VALIDACIÓN Y GESTIÓN DE ACUERDO A NORMATIVIDAD VIGENTE.
D.B</t>
  </si>
  <si>
    <t>Quiero agradecer a todos los empleados y medicos del Hospital por su baliosa labor y por el apoyo que tubimos con mi mamita.
Gracias a los que aportaron todo para mejorar su enfermedad .
Y perdon si en algun momento nos disgustamos con ustedes, pues la angustia y la impotencia nos lleva a tomar esas actitudes.
FELIZ AÑO PARA TODOS.
Servicio en que fue atendida? Emergencias sotano y 538
Donde le paso? 538
D.B</t>
  </si>
  <si>
    <t>no registra</t>
  </si>
  <si>
    <t>ZIPAQUIRA</t>
  </si>
  <si>
    <t>CARRERA 58 N° 9 - 97</t>
  </si>
  <si>
    <t>QUIPILE</t>
  </si>
  <si>
    <t>bogota</t>
  </si>
  <si>
    <t>MOSQUERA</t>
  </si>
  <si>
    <t>CHOCONTA</t>
  </si>
  <si>
    <t>CAQUETA</t>
  </si>
  <si>
    <t>QUETAME</t>
  </si>
  <si>
    <t>GUADUAS</t>
  </si>
  <si>
    <t>andrea.jaramillo@asmetsalud.com</t>
  </si>
  <si>
    <t>acpiragauta@personeriabogota.gov.co</t>
  </si>
  <si>
    <t>admisioneshmep@gmail.com</t>
  </si>
  <si>
    <t>miyihe38@hotmail.com</t>
  </si>
  <si>
    <t>NO APLICA</t>
  </si>
  <si>
    <t>AD Reclamo por hoteleria: falta de agua caliente, daño en tv aseo deficiente en areas del HUS, falta de elementos de higiene, obras de remodelacion que no cumplen con el aislamiento.</t>
  </si>
  <si>
    <t>Ñ Demora en la programacion de cirugia: Amb y Hospitalizacion.</t>
  </si>
  <si>
    <t>En Tramite</t>
  </si>
  <si>
    <t>000</t>
  </si>
  <si>
    <t>HERMANA</t>
  </si>
  <si>
    <t>sobrina</t>
  </si>
  <si>
    <t>Hija</t>
  </si>
  <si>
    <t>CONVIDA</t>
  </si>
  <si>
    <t>EPS CONVIDA</t>
  </si>
  <si>
    <t>CUÑADO</t>
  </si>
  <si>
    <t>EPS-FAMISANAR</t>
  </si>
  <si>
    <t>NIETA</t>
  </si>
  <si>
    <t>PACIENTE</t>
  </si>
  <si>
    <t>EPS-CONVIDA</t>
  </si>
  <si>
    <t>S Posibles novedades de seguridad clinica durante el proceso de atencion al paciente.</t>
  </si>
  <si>
    <t>AJ Falta de calidez y trato amable.</t>
  </si>
  <si>
    <t>AF Sugiere mejorar la calidad en la atencion que ofrece el personal administrativo, facturadores, secretarias,vigilantes.</t>
  </si>
  <si>
    <t>AH Sugiere mejorar la calidad en la atencion que ofrece el personal medico.</t>
  </si>
  <si>
    <t>Z Perdida de elementos personales del usuario.</t>
  </si>
  <si>
    <t>R Dificultad en la comunicación telefonoca para la asignacion de la citas: call center, gastro, neumo, Rx, cardiologia, etc.</t>
  </si>
  <si>
    <t>Seguridad</t>
  </si>
  <si>
    <t>Humanización</t>
  </si>
  <si>
    <t>Cartelera</t>
  </si>
  <si>
    <t>Correo certificado</t>
  </si>
  <si>
    <t>Subdirectora de Defensoria al Usuario</t>
  </si>
  <si>
    <t>Informando sobre la respuesta a su requerimiento</t>
  </si>
  <si>
    <t>ABOGADO</t>
  </si>
  <si>
    <t>Público</t>
  </si>
  <si>
    <t>Privado</t>
  </si>
  <si>
    <t>E.S.E HOSPITAL UNIVERSITARIO LA SAMARITANA</t>
  </si>
  <si>
    <t>T Falta de comunicación y/o informacion medica a la familia del paciente hospitalizado o en urgencias.</t>
  </si>
  <si>
    <t>X</t>
  </si>
  <si>
    <t>Subsidiado</t>
  </si>
  <si>
    <t>Contributivo</t>
  </si>
  <si>
    <t>Particular</t>
  </si>
  <si>
    <t>Hospital</t>
  </si>
  <si>
    <t>BOGOTA</t>
  </si>
  <si>
    <t>Accesibilidad</t>
  </si>
  <si>
    <t>NA</t>
  </si>
  <si>
    <t>Continuidad</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</si>
  <si>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</si>
  <si>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</si>
  <si>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</si>
  <si>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</si>
  <si>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</si>
  <si>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</si>
  <si>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</si>
  <si>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</si>
  <si>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</si>
  <si>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</si>
  <si>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</si>
  <si>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</si>
  <si>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</si>
  <si>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</si>
  <si>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</si>
  <si>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</si>
  <si>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</si>
  <si>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</si>
  <si>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</si>
  <si>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</si>
  <si>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</si>
  <si>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</si>
  <si>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</si>
  <si>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</si>
  <si>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</si>
  <si>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</si>
  <si>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</si>
  <si>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</si>
  <si>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</si>
  <si>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</si>
  <si>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</si>
  <si>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</si>
  <si>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</si>
  <si>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</si>
  <si>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</si>
  <si>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Excelente prestacion de servicio lo recibi en el turno de la noche , los demas turnos de la mañana y tarde mal  procedimientos con las jefes me senti bulnerable y juzgado y blafameado al escuchar cuando se entregaban turno  los dos jefes en el dia donde decian que yoaun teniendo fuertes dolores decian que yo me reusaba al medicamento y ... ni sabian con quien tenia el procedimiento hablan de otorrino y la especialidad la ... me hizo la intervencion fue maxilofacial.
felicitacion para el jefe cesar turno noche esta claro con su labor lo hace de corazon.</t>
  </si>
  <si>
    <t>Cirugía
Solicito comedidamente se informe por que no me han llamado cirugía ambulatoria calculo riñón. llevo dos años problema , he entregado todos mis papeles, estoy esperando llamada desde hace 3 meses en espera de su respuesta. Muchas gracias por su atención.
Ver documento adjunto
AM</t>
  </si>
  <si>
    <t>Buenas tardes estoy tratando de comunicarme con entrega de resultados para que me hagan el favor de enviarme los resultados a mi correo pero no me ha Sido posible pues no responden el teléfono, necesito información con quién me puedo comunicar o a qué extensión diferente a la 10121. Gracias quedó pendiente. Atte Mónica Forero.
Ver documento adjunto
AM</t>
  </si>
  <si>
    <t>Por medio del presente me dirijo a ustedes con el fin de solicitar el cambio de la cita medica que tenia asignada el dia 20 de enero del 2022 a las 08:00 am con el doctor ANDRES AMAYA ESPINOSA Nro. Registro Medico 79781994/271812, mi señora madre MARIA YINETH POVEDA GUZMAN C.C. 66978521 afiliada ala eps CONVIDA en Fusagasugá, Cundinamarca. Teniendo en cuenta que por motivos personales fue necesario el cambio.
Cabe resaltar que se ha tratado de comunicar en varias ocasiones vía telefónica a los números 4897060 y al 4077075 los cuales fueron suministrados para realizar dicha solicitud sin tener una previa respuesta
Se solicita que dicha cita medica sea reprogramada para el mes de febrero (cualquier dia) en horario AM.
Ver documento adjunto
AM</t>
  </si>
  <si>
    <t>Señores:
HOSPITAL UNIVERSITARIO LA SAMARITANA
DIRECTOR(A) Y/O GERENTE
Carrera 8 N°0-29 SUR
PBX: (571) 4077075
E.                    S.                       M.
Bogotá D.C.
Referencia: DERECHO DE PETICION: SOLICITUD DE COPIAS ÍNTEGRAS, AUTÉNTICAS Y LEGIBLES DE HISTORIA CLÍNICA DE GUSTAVO ADOLFO PALACIOS PARDO, identificado con la cedula de ciudadanía Nº 18.397.687 de Calarca (Quindio).
Buenas tardes, adjunto tres archivos que soporta nuestra petición.
Atentamente,
Mauricio Martinez Lopez Abogados
Cel: (57) 310 506 85 29, (57) 312 596 92 70
Calle 12 B N° 8-23 Ofic 723 Edificio Central
Bogotá D.C. 
Carrera 3 N° 11-32 Ofic 923 Edificio Zaccour 
Cali - Valle del Cauca
D.B</t>
  </si>
  <si>
    <t>Solicito cita de radiológica intervencionista para procedimiento de embolizacion de vasos uterinos por mioma.
Datos del paciente:
Andrea Rodriguez Murillo
Cédula 53009500
Eps Famisanar
Ips cafam
Correo andreitarm23@hotmail.com
Teléfono 3503376315
Anexo archivos con documentación.
D.B</t>
  </si>
  <si>
    <t>Estimados Srs. Atención al usuario
Por medio del presente adjunto documentación solicitada para crear historia y a su vez solicitar cita para la especialización de urologia. 
Agradezco su pronta respuesta 
José G.Pérez H 
PEP 734390414081971 
Cel 3214305872
Dir: Calle 36 1-81 Este La Arboleda 808
Ver documento adjunto
AM</t>
  </si>
  <si>
    <t>Para pedir un resumen de historia clínica por una discapacidad a causa de un accidente mi nombre es Alexander Joya Joya cc# 4245943 gracias por su atención y colaboración
Ver documento adjunto
AM</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</si>
  <si>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</si>
  <si>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</si>
  <si>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</si>
  <si>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</si>
  <si>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</si>
  <si>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</si>
  <si>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</si>
  <si>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</si>
  <si>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</si>
  <si>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</si>
  <si>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</si>
  <si>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</si>
  <si>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</si>
  <si>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</si>
  <si>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</si>
  <si>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</si>
  <si>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</si>
  <si>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</si>
  <si>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</si>
  <si>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</si>
  <si>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</si>
  <si>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</si>
  <si>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</si>
  <si>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</si>
  <si>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</si>
  <si>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</si>
  <si>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</si>
  <si>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</si>
  <si>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</si>
  <si>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</si>
  <si>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</si>
  <si>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</si>
  <si>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</si>
  <si>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</si>
  <si>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</si>
  <si>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</si>
  <si>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</si>
  <si>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</si>
  <si>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</si>
  <si>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</si>
  <si>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</si>
  <si>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</si>
  <si>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</si>
  <si>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</si>
  <si>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</si>
  <si>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</si>
  <si>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</si>
  <si>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</si>
  <si>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</si>
  <si>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</si>
  <si>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</si>
  <si>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</si>
  <si>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</si>
  <si>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</si>
  <si>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</si>
  <si>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</si>
  <si>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</si>
  <si>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</si>
  <si>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</si>
  <si>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</si>
  <si>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</si>
  <si>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</si>
  <si>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</si>
  <si>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</si>
  <si>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</si>
  <si>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</si>
  <si>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</si>
  <si>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</si>
  <si>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</si>
  <si>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</si>
  <si>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</si>
  <si>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</si>
  <si>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</si>
  <si>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</si>
  <si>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</si>
  <si>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</si>
  <si>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</si>
  <si>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</si>
  <si>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</si>
  <si>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</si>
  <si>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</si>
  <si>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</si>
  <si>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</si>
  <si>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</si>
  <si>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</si>
  <si>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</si>
  <si>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</si>
  <si>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</si>
  <si>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</si>
  <si>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</si>
  <si>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</si>
  <si>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</si>
  <si>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</si>
  <si>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Subdirectora Defensoría del Usuario </t>
  </si>
  <si>
    <t>defensor.subdirector@hus.org.co</t>
  </si>
  <si>
    <t>Bogota</t>
  </si>
  <si>
    <t>ESE Hospital Universitario de la Samaritana</t>
  </si>
  <si>
    <t>4077075- EXT 10109-10280</t>
  </si>
  <si>
    <t>Reclamo</t>
  </si>
  <si>
    <t>Queja</t>
  </si>
  <si>
    <t>nodozipaquirapqrs@famisanar.com.co</t>
  </si>
  <si>
    <t>Oportunidad</t>
  </si>
  <si>
    <t>AG Sugiere mejorar la calidad en la atencion que ofrece el personal de enfermeria, Aux de enfermeria, enfermeras, camilleros, tecnicos de Rx.</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</si>
  <si>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</si>
  <si>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</si>
  <si>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</si>
  <si>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</si>
  <si>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</si>
  <si>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</si>
  <si>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</si>
  <si>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</si>
  <si>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</si>
  <si>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</si>
  <si>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</si>
  <si>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</si>
  <si>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</si>
  <si>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</si>
  <si>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</si>
  <si>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</si>
  <si>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</si>
  <si>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</si>
  <si>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</si>
  <si>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</si>
  <si>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</si>
  <si>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</si>
  <si>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</si>
  <si>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</si>
  <si>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</si>
  <si>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</si>
  <si>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</si>
  <si>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</si>
  <si>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</si>
  <si>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</si>
  <si>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</si>
  <si>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</si>
  <si>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</si>
  <si>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</si>
  <si>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</si>
  <si>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</si>
  <si>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</si>
  <si>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</si>
  <si>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</si>
  <si>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</si>
  <si>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</si>
  <si>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</si>
  <si>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</si>
  <si>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</si>
  <si>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</si>
  <si>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</si>
  <si>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</si>
  <si>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</si>
  <si>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</si>
  <si>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</si>
  <si>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</si>
  <si>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</si>
  <si>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</si>
  <si>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</si>
  <si>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</si>
  <si>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</si>
  <si>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</si>
  <si>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</si>
  <si>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</si>
  <si>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</si>
  <si>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</si>
  <si>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</si>
  <si>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</si>
  <si>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</si>
  <si>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</si>
  <si>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</si>
  <si>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</si>
  <si>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</si>
  <si>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</si>
  <si>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</si>
  <si>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</si>
  <si>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</si>
  <si>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</si>
  <si>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</si>
  <si>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</si>
  <si>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</si>
  <si>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</si>
  <si>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</si>
  <si>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</si>
  <si>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</si>
  <si>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</si>
  <si>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</si>
  <si>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</si>
  <si>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</si>
  <si>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</si>
  <si>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</si>
  <si>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</si>
  <si>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</si>
  <si>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</si>
  <si>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</si>
  <si>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</si>
  <si>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</si>
  <si>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</si>
  <si>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</si>
  <si>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</si>
  <si>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</si>
  <si>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</si>
  <si>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</si>
  <si>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</si>
  <si>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</si>
  <si>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</si>
  <si>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</si>
  <si>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</si>
  <si>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</si>
  <si>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</si>
  <si>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</si>
  <si>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</si>
  <si>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</si>
  <si>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</si>
  <si>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</si>
  <si>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</si>
  <si>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</si>
  <si>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</si>
  <si>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</si>
  <si>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</si>
  <si>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</si>
  <si>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</si>
  <si>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</si>
  <si>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</si>
  <si>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</si>
  <si>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</si>
  <si>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</si>
  <si>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</si>
  <si>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</si>
  <si>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</si>
  <si>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</si>
  <si>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</si>
  <si>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</si>
  <si>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</si>
  <si>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</si>
  <si>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</si>
  <si>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</si>
  <si>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</si>
  <si>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</si>
  <si>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</si>
  <si>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</si>
  <si>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</si>
  <si>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</si>
  <si>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</si>
  <si>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</si>
  <si>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</si>
  <si>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</si>
  <si>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</si>
  <si>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</si>
  <si>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</si>
  <si>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</si>
  <si>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</si>
  <si>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</si>
  <si>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</si>
  <si>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</si>
  <si>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</si>
  <si>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</si>
  <si>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</si>
  <si>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</si>
  <si>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</si>
  <si>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</si>
  <si>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</si>
  <si>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</si>
  <si>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</si>
  <si>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</si>
  <si>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</si>
  <si>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</si>
  <si>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</si>
  <si>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</si>
  <si>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</si>
  <si>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</si>
  <si>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</si>
  <si>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</si>
  <si>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</si>
  <si>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</si>
  <si>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</si>
  <si>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</si>
  <si>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</si>
  <si>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</si>
  <si>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</si>
  <si>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</si>
  <si>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</si>
  <si>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</si>
  <si>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</si>
  <si>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</si>
  <si>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</si>
  <si>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</si>
  <si>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</si>
  <si>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</si>
  <si>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</si>
  <si>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</si>
  <si>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</si>
  <si>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Bogotá D.C.</t>
  </si>
  <si>
    <t>Solicitud de Información</t>
  </si>
  <si>
    <t>Petición</t>
  </si>
  <si>
    <t>Sugerencia</t>
  </si>
  <si>
    <t>Felicitación</t>
  </si>
  <si>
    <t>Página web</t>
  </si>
  <si>
    <t>Correo Electrónico</t>
  </si>
  <si>
    <t>Apertura de Buzón</t>
  </si>
  <si>
    <t>Presencial/Escrito</t>
  </si>
  <si>
    <t>NO REGISTRA</t>
  </si>
  <si>
    <t>PERSONERIA</t>
  </si>
  <si>
    <t>No registra</t>
  </si>
  <si>
    <t>FUSAGASUGA</t>
  </si>
  <si>
    <t>SOACHA</t>
  </si>
  <si>
    <t>UBATE</t>
  </si>
  <si>
    <t>Bogotá</t>
  </si>
  <si>
    <t>calidad.pqr@convida.com.co</t>
  </si>
  <si>
    <t>mauriciomartinezlopezabogados@gmail.com</t>
  </si>
  <si>
    <t>Cédula de ciudadanía</t>
  </si>
  <si>
    <t>Otro</t>
  </si>
  <si>
    <t>HIJA</t>
  </si>
  <si>
    <t>EPS- CONVIDA</t>
  </si>
  <si>
    <t>HIJO</t>
  </si>
  <si>
    <t>MADRE</t>
  </si>
  <si>
    <t>EPS- FAMISANAR</t>
  </si>
  <si>
    <t>FAMISANAR</t>
  </si>
  <si>
    <t>Yopal</t>
  </si>
  <si>
    <t>Inírida</t>
  </si>
  <si>
    <t>Denuncia</t>
  </si>
  <si>
    <t>Enero</t>
  </si>
  <si>
    <t>Guayabal de Siquima</t>
  </si>
  <si>
    <t>Caqueza</t>
  </si>
  <si>
    <t>Tibirita</t>
  </si>
  <si>
    <t>Honda</t>
  </si>
  <si>
    <t>Medellín</t>
  </si>
  <si>
    <t>No Registra</t>
  </si>
  <si>
    <t>2022-01-28</t>
  </si>
  <si>
    <t>2022-01-24</t>
  </si>
  <si>
    <t>2022-01-18</t>
  </si>
  <si>
    <t>2022-01-11</t>
  </si>
  <si>
    <t>2022-01-04</t>
  </si>
  <si>
    <t>2022-01-19</t>
  </si>
  <si>
    <t>2022-01-29</t>
  </si>
  <si>
    <t>2022-01-03</t>
  </si>
  <si>
    <t>2022-01-13</t>
  </si>
  <si>
    <t>2022-01-05</t>
  </si>
  <si>
    <t>2022-01-06</t>
  </si>
  <si>
    <t>2022-01-12</t>
  </si>
  <si>
    <t>2022-01-07</t>
  </si>
  <si>
    <t>2022-01-30</t>
  </si>
  <si>
    <t>2022-01-20</t>
  </si>
  <si>
    <t>2022-01-31</t>
  </si>
  <si>
    <t>2022-01-21</t>
  </si>
  <si>
    <t>2022-01-25</t>
  </si>
  <si>
    <t>2022-01-26</t>
  </si>
  <si>
    <t>2022-01-14</t>
  </si>
  <si>
    <t>2022-01-27</t>
  </si>
  <si>
    <t>2022-01-15</t>
  </si>
  <si>
    <t>2022-01-17</t>
  </si>
  <si>
    <t>CALLE 54 SUR N° 27 - 64</t>
  </si>
  <si>
    <t>CARRERA 68 A N° 24 B - 10 TORRE 3</t>
  </si>
  <si>
    <t>Cra 32 No 13-226</t>
  </si>
  <si>
    <t>Calle 12 B No 8-23</t>
  </si>
  <si>
    <t>CARRERA 11 N° 11 - 29</t>
  </si>
  <si>
    <t>CARRERA 13 A Nª 77A - 63</t>
  </si>
  <si>
    <t>Calle 4 # 4 -22</t>
  </si>
  <si>
    <t>CALLE 20 No 11A - 01</t>
  </si>
  <si>
    <t>CENTRO</t>
  </si>
  <si>
    <t>Avenida 4 No 4-01</t>
  </si>
  <si>
    <t>Cra 2 # 4-60</t>
  </si>
  <si>
    <t>Cra 43 A. No 58c65 sur</t>
  </si>
  <si>
    <t>TRANSVERSAL 18 D N° 81</t>
  </si>
  <si>
    <t>CARERA 7#7-75</t>
  </si>
  <si>
    <t>Carrera 13A # 77A- 63</t>
  </si>
  <si>
    <t>CARRERA 2 # 13 - 54</t>
  </si>
  <si>
    <t>Hospital Patarroyo</t>
  </si>
  <si>
    <t>Cra 2 # 3-66</t>
  </si>
  <si>
    <t>calle 17 a sur 3 d 33 este</t>
  </si>
  <si>
    <t>CALLE 158 # 8 B 10</t>
  </si>
  <si>
    <t>BOQUERON</t>
  </si>
  <si>
    <t>VEREDA BARRO BLANCO</t>
  </si>
  <si>
    <t>Cll 65A- 73A 72</t>
  </si>
  <si>
    <t>Cll 5 # 8-75</t>
  </si>
  <si>
    <t>Calle 66a 77a86</t>
  </si>
  <si>
    <t>CRA 3 A ESTE #25-48</t>
  </si>
  <si>
    <t>Finca la unión vereda La guasima</t>
  </si>
  <si>
    <t>Hogar San José- SARAMITA</t>
  </si>
  <si>
    <t>Cll 137 Sur  No 14B-44</t>
  </si>
  <si>
    <t>Transv 13 B # 42 - 72 Olivos 3</t>
  </si>
  <si>
    <t>Calle 57 No 6-35</t>
  </si>
  <si>
    <t>CRA 30 # 45 A-52</t>
  </si>
  <si>
    <t>Calle 26 # 51-53</t>
  </si>
  <si>
    <t>CALLE 5 # 3 -11</t>
  </si>
  <si>
    <t>CL 12 A N 15C - 14</t>
  </si>
  <si>
    <t>CALLE 15 N° 2 B - 86 EL TTATO</t>
  </si>
  <si>
    <t>CALLE 3 N° 2 - 66 - 76 ESQUINA CON CARRERA 3 B SIMON BOLIVAR</t>
  </si>
  <si>
    <t>Cra 69 No 47-34 Torre B</t>
  </si>
  <si>
    <t>Calle 9 # 3-32</t>
  </si>
  <si>
    <t>Vereda Potrero Alto</t>
  </si>
  <si>
    <t>TRV. 51 # 481-03</t>
  </si>
  <si>
    <t>CALLE 77 A SUR N° 14 - 73 INTERIOR 2</t>
  </si>
  <si>
    <t>COTA</t>
  </si>
  <si>
    <t>VIANI</t>
  </si>
  <si>
    <t>CHIA</t>
  </si>
  <si>
    <t>LA PALMA</t>
  </si>
  <si>
    <t>GUAYABAL DE SIQUIMA</t>
  </si>
  <si>
    <t>SAN FRANCISCO</t>
  </si>
  <si>
    <t>CAQUEZA</t>
  </si>
  <si>
    <t>COMBITA</t>
  </si>
  <si>
    <t>GUANIA</t>
  </si>
  <si>
    <t>FACATATIVA</t>
  </si>
  <si>
    <t>GUASCA</t>
  </si>
  <si>
    <t>TEUSA</t>
  </si>
  <si>
    <t>COGUA</t>
  </si>
  <si>
    <t>VILLETA</t>
  </si>
  <si>
    <t>TIBIRITA</t>
  </si>
  <si>
    <t>FUNZA</t>
  </si>
  <si>
    <t>CAPARRAPI</t>
  </si>
  <si>
    <t>FOSCA</t>
  </si>
  <si>
    <t>FLORENCIA</t>
  </si>
  <si>
    <t>maryjohanagilarias@gmail.com</t>
  </si>
  <si>
    <t>acgarzon@supersalud.gov.co</t>
  </si>
  <si>
    <t>rouss2147@hotmail.com</t>
  </si>
  <si>
    <t>andrestorres314@gmail.com</t>
  </si>
  <si>
    <t>jsgiraldop@gmail.com</t>
  </si>
  <si>
    <t>aseguramiento@chia.gov.co</t>
  </si>
  <si>
    <t>accesoydireccionamiento@famisanar.com.co</t>
  </si>
  <si>
    <t>cristina_sw@hotmail.com</t>
  </si>
  <si>
    <t>carmenzafq21@hotmail.com</t>
  </si>
  <si>
    <t>akfonseca@renconsultores.com.co</t>
  </si>
  <si>
    <t>phaolithamolina17@gmail.com</t>
  </si>
  <si>
    <t>wricardorodriguez438@gmail.com</t>
  </si>
  <si>
    <t>rochykvelasquez@gmail.com</t>
  </si>
  <si>
    <t>jennyjohanarodriguezcalderon@gmail.com</t>
  </si>
  <si>
    <t>guayabaldesiquima@convida.com.co</t>
  </si>
  <si>
    <t>grosbersalcedo@gmail.com</t>
  </si>
  <si>
    <t>idmcedary@hotmail.com</t>
  </si>
  <si>
    <t>jaiver.mora@correo.policia.gov.co</t>
  </si>
  <si>
    <t>dianilovera@hotmail.com</t>
  </si>
  <si>
    <t xml:space="preserve">akggo@hotmail.com </t>
  </si>
  <si>
    <t>boyaca.gs4@cajacopieps.com</t>
  </si>
  <si>
    <t>montanadaniela9@gmail.com</t>
  </si>
  <si>
    <t>erickarias1034@gmail.com</t>
  </si>
  <si>
    <t>rebels2213@gmail.com</t>
  </si>
  <si>
    <t>correspondencia.combita@inpec.gov.co</t>
  </si>
  <si>
    <t>apoyo.supervision3@convida.com.co</t>
  </si>
  <si>
    <t>anyela.barragan@cundinamarca.gov.co</t>
  </si>
  <si>
    <t>erika.mahecha@convida.com.co</t>
  </si>
  <si>
    <t>lucitad2702@gmail.com</t>
  </si>
  <si>
    <t>ndarianamendoza1991@gmail.com</t>
  </si>
  <si>
    <t>trabajosocial.epcacacias@inpec.gov.co</t>
  </si>
  <si>
    <t>nataliagarzon05@gmail.com</t>
  </si>
  <si>
    <t>benitocarolina2007@gmail.com</t>
  </si>
  <si>
    <t>urequirimientojuridico@famisanar.com.co</t>
  </si>
  <si>
    <t>ltorresr@famisanar.com.co</t>
  </si>
  <si>
    <t>hejotag1.2304@hotmail.com</t>
  </si>
  <si>
    <t>carlospavaroldan@gmail.com</t>
  </si>
  <si>
    <t>delfinramirezv.58@hotmail.com</t>
  </si>
  <si>
    <t>unad1996@gmail.com</t>
  </si>
  <si>
    <t>tiemposabogado@gmail.com</t>
  </si>
  <si>
    <t>eromerop@lacardio.org</t>
  </si>
  <si>
    <t>craxydilan2018@gmail.com</t>
  </si>
  <si>
    <t>jennyjjabonero123@gmail.com</t>
  </si>
  <si>
    <t>igsjhon@gmail.com</t>
  </si>
  <si>
    <t xml:space="preserve">monnacho@hotmail.com </t>
  </si>
  <si>
    <t>hsjenfermeria@gmail.com</t>
  </si>
  <si>
    <t>anamarfii70@gmail.com</t>
  </si>
  <si>
    <t>paula-carvajal796@gmail.com</t>
  </si>
  <si>
    <t>yacastiblanco@renconsultores.com.co</t>
  </si>
  <si>
    <t>gestionclinicaaps@capitalsalud.gov.co</t>
  </si>
  <si>
    <t>mathias2016tellez@gmail.com</t>
  </si>
  <si>
    <t>victoranto17@gmail.com</t>
  </si>
  <si>
    <t>magui.moreno1@hotmail.com</t>
  </si>
  <si>
    <t>cavelezjimenez@gmail.com</t>
  </si>
  <si>
    <t>floren548@hotmail.com</t>
  </si>
  <si>
    <t>concejo@ubala-cundinamarca.gov.co</t>
  </si>
  <si>
    <t>signoestudiosgr@gmail.com</t>
  </si>
  <si>
    <t>ivanchoga16@gmail.com</t>
  </si>
  <si>
    <t>ludoplanadas@gmail.com</t>
  </si>
  <si>
    <t>patricia_juyofedez@hotmail.com</t>
  </si>
  <si>
    <t>pekitita89@hotmail.com</t>
  </si>
  <si>
    <t>marleyramirez@outlook.es</t>
  </si>
  <si>
    <t>elein0111@gmail.com</t>
  </si>
  <si>
    <t>comentariosoys@compensarsalud.com</t>
  </si>
  <si>
    <t>pic@caparrapi-cundinamarca.gov.co</t>
  </si>
  <si>
    <t>lu.zaida1985@hotmail.com</t>
  </si>
  <si>
    <t>soleendayannac@gmail.com</t>
  </si>
  <si>
    <t>aidapiss@hotmail.com</t>
  </si>
  <si>
    <t>kataramirez18@gmail.com</t>
  </si>
  <si>
    <t>malida001@hotmail.com</t>
  </si>
  <si>
    <t>luzedith79@gmail.com</t>
  </si>
  <si>
    <t>olyaneri@hotmail.com</t>
  </si>
  <si>
    <t>7442000 ext. 23001</t>
  </si>
  <si>
    <t>3123770460 - 6500200</t>
  </si>
  <si>
    <t>7460039 ext. 2173</t>
  </si>
  <si>
    <t>3124580784 - 3229014214</t>
  </si>
  <si>
    <t>3106972283 - 3214222288</t>
  </si>
  <si>
    <t>3820450 Ext. 7749</t>
  </si>
  <si>
    <t>3007833871-6634432</t>
  </si>
  <si>
    <t>3132468266-3024076071</t>
  </si>
  <si>
    <t>7125958 - 3134782649</t>
  </si>
  <si>
    <t>7460039 ext. 2163</t>
  </si>
  <si>
    <t>4857500 Ext. 232 Cel 3127359661</t>
  </si>
  <si>
    <t>3026147103 - 3118821695</t>
  </si>
  <si>
    <t>NIT</t>
  </si>
  <si>
    <t>Tarjeta de identidad</t>
  </si>
  <si>
    <t>SASAIMA</t>
  </si>
  <si>
    <t>Carrera 67A 4D 44</t>
  </si>
  <si>
    <t>CALLE 36 Nª 1 - 81 ESTE LA ARBOLEDA 808</t>
  </si>
  <si>
    <t>Calle 62 Sur 26-75</t>
  </si>
  <si>
    <t>Vda.  Pueblo Viejo</t>
  </si>
  <si>
    <t>Cra. 4 # 7 - 07 LA PALMA</t>
  </si>
  <si>
    <t>VEREDA  LA LLANADA</t>
  </si>
  <si>
    <t>Yopal casanare</t>
  </si>
  <si>
    <t>Cll 32c Sur # 6c 27e</t>
  </si>
  <si>
    <t>Cll 58 # 42A07sur</t>
  </si>
  <si>
    <t>Cr  6  22A 25</t>
  </si>
  <si>
    <t>carrera 33 12 62</t>
  </si>
  <si>
    <t>CALLE 14 B N° 20 B - 05</t>
  </si>
  <si>
    <t>ALCALDIA MUNICIPAL DE GUYABETAL</t>
  </si>
  <si>
    <t>Cll 20 106A  10</t>
  </si>
  <si>
    <t>Calle 58sur 42a08</t>
  </si>
  <si>
    <t>CARRERA 8 #16-85 B/ INTERLAKEN IBAGUE TOLIMA</t>
  </si>
  <si>
    <t>CARRERA 6 # 23 70 BL 28 CA 16</t>
  </si>
  <si>
    <t>Inspección Dindal</t>
  </si>
  <si>
    <t>Carrera 3 No  1-15 B.G</t>
  </si>
  <si>
    <t>Calle 63  69 01</t>
  </si>
  <si>
    <t>Calle 66a n 77a86</t>
  </si>
  <si>
    <t>Cr. 7a # 4 20</t>
  </si>
  <si>
    <t>Transv. 13 B # 42 - 72 Olivos 3</t>
  </si>
  <si>
    <t>Calle 52 Sur 92A 34</t>
  </si>
  <si>
    <t>CALLE 86 95 D 03</t>
  </si>
  <si>
    <t>Cr. 33  13-71</t>
  </si>
  <si>
    <t>VEREDA GANCO</t>
  </si>
  <si>
    <t>Carrera 211 a 22</t>
  </si>
  <si>
    <t>Cl 2B # 1A-72</t>
  </si>
  <si>
    <t>CALLE 6 N° 6 - 72</t>
  </si>
  <si>
    <t>CRA 3 # 3 -36</t>
  </si>
  <si>
    <t>CALLE 12 # 10 - 53</t>
  </si>
  <si>
    <t>CALLE 5 N° 22 - 5 - 13</t>
  </si>
  <si>
    <t>Vereda palmira</t>
  </si>
  <si>
    <t>MANZANA L CASA 02 EBENEZER</t>
  </si>
  <si>
    <t>Cra1 #11-61</t>
  </si>
  <si>
    <t>Cra 4 No 12-46 52</t>
  </si>
  <si>
    <t>Vereda  Altamar</t>
  </si>
  <si>
    <t>Calle 317  100 -AA- 001</t>
  </si>
  <si>
    <t>Cra 10 No 12 -17</t>
  </si>
  <si>
    <t>virgie_ortiz@hotmail.com</t>
  </si>
  <si>
    <t>ines_tapias@hotmail.com</t>
  </si>
  <si>
    <t>karenmonis2018@gmail.com</t>
  </si>
  <si>
    <t>andreitarm3@hotmail.com</t>
  </si>
  <si>
    <t>jgregorio75@gmail.com</t>
  </si>
  <si>
    <t>joyajoya7812@gmail.com</t>
  </si>
  <si>
    <t>angielucia32@gmail.com</t>
  </si>
  <si>
    <t>luisaguilleng23@gmail.com</t>
  </si>
  <si>
    <t>carofrankop@gmail.com</t>
  </si>
  <si>
    <t>claraedithlugoalvarez@gmail.com</t>
  </si>
  <si>
    <t>pgonzalez2712@gmail.com</t>
  </si>
  <si>
    <t xml:space="preserve">mesa-moreno1@hotmail.com </t>
  </si>
  <si>
    <t>vallesterospaola991@gmail.com</t>
  </si>
  <si>
    <t>jessicageraldinne@gmail.com</t>
  </si>
  <si>
    <t>officepaper1902@gmail.com</t>
  </si>
  <si>
    <t>ssabasgonzalez@gmail.com</t>
  </si>
  <si>
    <t>jrodriguez@gascol.com.co</t>
  </si>
  <si>
    <t>eugonzalezvillamil1971@gmail.com</t>
  </si>
  <si>
    <t>na85.nr@gmail.com</t>
  </si>
  <si>
    <t>cenaidagutierrez44@gmail.com</t>
  </si>
  <si>
    <t>terekary17@hotmail.com</t>
  </si>
  <si>
    <t>autorizaciones.portabilidad@pijaossalud.com.co</t>
  </si>
  <si>
    <t>luceroriz@hotmail.com</t>
  </si>
  <si>
    <t>brigitte.rodriguez7@misena.edu.co</t>
  </si>
  <si>
    <t>nicastillotr@unal.edu.co</t>
  </si>
  <si>
    <t>danielarico149@gmail.com</t>
  </si>
  <si>
    <t>emilly31donny@hotmail.com</t>
  </si>
  <si>
    <t>aurogon2012@hotmail.com</t>
  </si>
  <si>
    <t>gloria.pena4@gmail.com</t>
  </si>
  <si>
    <t>florcuellar321@gmail.com</t>
  </si>
  <si>
    <t>liliamendez568@gmail.com</t>
  </si>
  <si>
    <t>anamariaotalora22@gmail.com</t>
  </si>
  <si>
    <t>sr.inker1992@gmail.com</t>
  </si>
  <si>
    <t>velasquezprimerac@gmail.com</t>
  </si>
  <si>
    <t>paula-carvajal1796@gmail.com</t>
  </si>
  <si>
    <t>alvarezomarthar@hotmail.com</t>
  </si>
  <si>
    <t>juancar.baez@gmail.com</t>
  </si>
  <si>
    <t>sparta.abogados@yahoo.es</t>
  </si>
  <si>
    <t>milicitajo@hotmail.com</t>
  </si>
  <si>
    <t>karimegom@hotmail.com</t>
  </si>
  <si>
    <t>agrabas82@gmail.com</t>
  </si>
  <si>
    <t>sagabe84@gmail.com</t>
  </si>
  <si>
    <t>cristina.enfermera@hotmail.com</t>
  </si>
  <si>
    <t>jeimmygomez2018@gmail.com</t>
  </si>
  <si>
    <t>calis21060@gmail.com</t>
  </si>
  <si>
    <t>camilo.avs1996@gmail.com</t>
  </si>
  <si>
    <t>pekilita89@hotmail.com</t>
  </si>
  <si>
    <t>dipasopu@gmail.com</t>
  </si>
  <si>
    <t>jeirena3@hotmail.com</t>
  </si>
  <si>
    <t>yanet_vasquez23@hotmail.com</t>
  </si>
  <si>
    <t>luzadriana2540@gmail.com</t>
  </si>
  <si>
    <t>dayanarocha815@gmail.com</t>
  </si>
  <si>
    <t>svcsantiago1973@gmail.com</t>
  </si>
  <si>
    <t>3132513675-3207005686</t>
  </si>
  <si>
    <t>3202365181-3168482193</t>
  </si>
  <si>
    <t>(608)2809090</t>
  </si>
  <si>
    <t>3178402338-3008563849-6354922</t>
  </si>
  <si>
    <t>NO TREGISTRA</t>
  </si>
  <si>
    <t>3188151928-3128961497</t>
  </si>
  <si>
    <t>3208027757-3208027757</t>
  </si>
  <si>
    <t>SUPERSALUD</t>
  </si>
  <si>
    <t>SECRETARIA DE SALUD ALCALDIA DE CHIA</t>
  </si>
  <si>
    <t>RENCONSULTORES EMPRESA</t>
  </si>
  <si>
    <t>ESPOSA</t>
  </si>
  <si>
    <t>POLICIA NACIONAL</t>
  </si>
  <si>
    <t>EPS- CAJACOPI</t>
  </si>
  <si>
    <t>Personería de Bogotá</t>
  </si>
  <si>
    <t>INPEC</t>
  </si>
  <si>
    <t>FAMISANAR EPS</t>
  </si>
  <si>
    <t>CONVIDA EPS</t>
  </si>
  <si>
    <t>BENEFICIENCIA DE CUNDINAMARCA</t>
  </si>
  <si>
    <t>Hermano</t>
  </si>
  <si>
    <t>esposa</t>
  </si>
  <si>
    <t>Abuelo</t>
  </si>
  <si>
    <t>Padre</t>
  </si>
  <si>
    <t>Hijo</t>
  </si>
  <si>
    <t>ENFERMERA</t>
  </si>
  <si>
    <t>RENCONSULTORES</t>
  </si>
  <si>
    <t>EPS- CAPITAL SALUD</t>
  </si>
  <si>
    <t>NUERA</t>
  </si>
  <si>
    <t>CUIDADORA</t>
  </si>
  <si>
    <t>Secretaria de  Salud de Cundinamarca</t>
  </si>
  <si>
    <t>CONCEJO MUNICIPAL</t>
  </si>
  <si>
    <t>ESPOSO</t>
  </si>
  <si>
    <t>PRIMA</t>
  </si>
  <si>
    <t>ASMETSALUD EPS</t>
  </si>
  <si>
    <t>EPS- COMPENSAR</t>
  </si>
  <si>
    <t>Alcaldía Caparrapí</t>
  </si>
  <si>
    <t>YERNO</t>
  </si>
  <si>
    <t>Mi abuelo se encontraba en urgencias nos trasladaron a piso cuando llegamos las enfermerías del segundo sur se encontraban comiendo en central de enfermería, dejaron a mi abuelo en pasillo desde las 3 am aproximadamente hasta las 4 por lo que me senté en un computador ( yo soy interna de aca), para revisar una interconsulta de un paciente priorizado, en ese momento la señora Angela Piedad Gomez Cordon me reclama que yo que estoy haciendo en ese computador, le informo que yo era interna y necesitaba leer una historia clinica en ese momento me dijo que era un computador de uso personal, me dijo que me levantara de ahi y que yo no tenia que mirar nada en esos computadores, en ese momento yo me levante y ella me aborda de nuevo.....Continua peticion.
Ver documento adjunto
AM</t>
  </si>
  <si>
    <t>Señores CONVIDA EPS
En uso de las funciones consagradas en el Decreto 2462 de 2013 y específicamente las asignadas al Grupo de Soluciones Inmediatas en Salud –SIS- de la Superintendencia Nacional de Salud -Resolución 284 del 2014-,  se requiere la gestión URGENTE y PRIORITARIA de la denuncia radicada bajo las PQR descritas en el siguiente cuadro adjunto, lo que deberá desplegar de INMEDIATO todas las acciones necesarias para superar la situación, en atención a la existencia de un peligro inminente para la vida y/o integridad física del usuario:
USUARIO
PQRD
SERVICIO REQUERIDO
ANA LONDOÑO
CC 41573660
20222100000744472
El Usuario requiere Remisión a IV nivel de complejidad para manejo por Radiología Intervencionista de URGENCIA.
Recuérdese que la gestión SIS recae sobre aquellos asuntos que por su naturaleza implican un trato preferencial y requieren de una solución inmediata por comportar un peligro inminente que amenaza la vida o a la integridad del usuario. En este punto resulta necesario recordar que el incumplimiento de las órdenes impartidas por esta Superintendencia podrá dar lugar a las sanciones previstas en la normatividad legal vigente, de acuerdo con lo establecido en los numerales 130.7 y 130.12 del artículo 130 de la Ley 1438 de 2011 y la Ley 1949 de 2019.
Los avances del seguimiento, el estado de la gestión y la solución del asunto, deben ser reportados directamente por el vigilado en el aplicativo de Gestión PQRD, sin perjuicio de las validaciones que realice el ente de control.
Icono reciclaje Deja tu huella y ayúdanos a salvar el planeta. Piénsalo bien antes de imprimir este mensaje y cualquier otro documento.
Elemento separador decorativo
Angela Cristina Garzón
Dirección de Inspección y Vigilancia para la Protección al Usuario
Profesional Universitario
ACGarzon@supersalud.gov.co
t: (571) 744 2000 ext. +23001
D: Carrera 68a N.º 24b-10. Torre 3. | Bogotá D.C., Colombia</t>
  </si>
  <si>
    <t>Mi abuelita se encuentra hospitalizada en la habitación 505 desde el día sábado del presente mes, hoy vengo a brindarle acompañamiento y me doy cuenta que el colchón anti escaras  se encuentra dañado y se sienten los resortes y mi abuelita tiene alto riesgo de lesiones de piel por su condición y patología, le indique a los auxiliares de la mañana quienes me indicaron haran el cambio del mismo en la tarde, al cambio de turno personalmente le informo a la auxiliar y jefe, la jefe me informa que tan pronto llegue la persona encargada se hara el cambio, a las  2 pm me informa ya esta el colchón pero nadie viene hacer el cambio, tampoco nadie realiza cambio de posición ni  cuidados de la piel de mi abuela, yo he realizado los cambios desde las 11am que los auxiliares de la mañana la arreglaron, solicito a la auxiliar encargada de la tarde me ayude acomodarla y en mala actitud me dice que quiere que le haga si esta bien  le indico por si no sabe mi abuela requiere cambios de posición y cuidados de la piel cada 2 horas o no se en esta institución que protocolo manejan pero por lo que veo ninguno para  el cuidado y seguridad del paciente.
Servicio en que fue atendido? 5to piso 505
Donde le paso? Hospitalización
Con quien le paso? Auxiliar enfermera tarde - turno tarde.
Como se sintió? Soy personal de enfermería y en mi institución cumplimos los protocolos y es molesto ver como otros colegas no cumplen sus funciones y mas  con un familiar.
D.B</t>
  </si>
  <si>
    <t>Buenas tardes 
Quisiera saber el precio del siguiente examen 
CITA MEDICA
Paciente : BERTHA SUSANA ORTIZ
ROJAS
Documento: 41403592
Fecha y Hora: 17/01/2022
7:00:00 a. m.
Especialidad: PROCEDIMIENTOS
NEUROLOGIA
Médico: ZORRO AREVALO SHIRLEY MARIA
Consultorio: CONSULTORIO 11 - SOTANO
Observaciones:
AUTO NO 02001922996 DE 22/12/21 VIG 60 DIAS //
SOLICITA CITA DEL CORREO
virgie_ortiz@hotmail.com // *VENIR SIN DORMIR
DESDE LA 1AM*CABELLO LIMPIO SECO NO APLICAR
LACA GEL NI BALSAMO*DESAYUNO Y
MEDICAMENTO NORMAL* TRAER 2 COPIAS DE LA
ORDEN MÉDICA Y AUTORIZACION DE LA EPS *
TRAER PIJAMA // SE RECUERDA QUE EL
PROCEDIMIENTO TIENE UNA DURACION DE 12
HORAS
Muchas gracias</t>
  </si>
  <si>
    <t>Mediante el presente escrito deseo elevar ante su despacho mi solicitud de reconocimiento entrega, compromiso, dedicación y a la vez una extensa felicitación a todo el personal medico, profesionales, enfermeras e incluso al personal que labora en el mantenimiento de las tareas del aseo en los  cuartos, consultorios, etc y al personal  dedicado a la preparación de alimentos para los pacientes, quienes dejando atrás  sus actividades personales se dedican con esfuerzo y profesionalismo al cuidado de los pacientes y de esta forma ponen en alto el nombre de la Institución. A excesión  de los señores Danilo y Miller quienes con su negligencia e incompetencia y altanería enlodan la Institución en todas las estancias  para la felicitación facturación primer piso para  un interdisciplinario.
Con quien le paso? Danilo y Miller
Como se sintió?  Con el servicio prestado en las demás  dependencias  muy satisfecho  y contento con la colaboración de los funcionarios.
D.B</t>
  </si>
  <si>
    <t>Chía, 07 de Enero de 2022
SEÑORES
EPS CONVIDA
ESE HOSPITAL SAMARITANA BOGOTÁ
ASUNTO:
TRASLADO DE SOLICITUD INTERPUESTA POR USUARIO MARIA DE LOS ANGELES SALAMANCA GARZON SOLICITANDO COLABORACIÓN PARA VERIFICACIÓN DE PROCESO AUTORIZACIÓN Y PRESTACIÓN EFECTIVA DEL SERVICIO CIRUGÍA INSERCIÓN LENTE INTRAOCULAR.
Respetados Señores,
Junto con un cordial saludo, me dirijo a usted trasladando la pqrs interpuesta por usuaria MARIA DE LOS ANGELES SALAMANCA GARZON identificada con CC. 41621361, Quien se encuentra afiliado a EPS CONVIDA Régimen Subsidiado, quien refiere en su petición:  El día de hoy 7 de enero de 2022 tenía programada  en Hospital Samarita de Bogotá,  la cirugía de inserción lente intraocular en cámara posterior sobre restos capsulares, extracción extracapsular asistida del cristalino y vitrectomía posterior con retiro de material implantado, lamentablemente el día de ayer en la noche me llamaron para cancelar la cirugía y las razones que me dieron es que algunos documentos aparezco como nivel 1 y en otros nivel 2, pero no es razón justificable, en realidad el tema es que actualmente no tienen contrato.
De acuerdo con la solicitud del usuario, se solicita por parte de EPS Convida verificar el estado actual del proceso de contratación y su red contratada, verificación de autorización y la realización de manera prioritaria del procedimiento requerido, de igual manera a ESE Hospital Universitario Samaritana la verificación de sus protocolos, el agendamiento y realización de la cirugía cancelada, sin la interferencia de barreras administrativas.
Respetuosamente le solicito se resuelva de fondo la queja objeto de la presente, aplicando el marco normativo que regula el Sistema de Seguridad Social  en Salud y se envíe copia de la misma a ésta oficina, la cual constituirá el insumo para evaluar y permitir tomar acciones de mejora frente a la calidad de la prestación de los servicios de salud de nuestra población.
Sin otro particular,
Cordialmente,
Ver documento adjunto
AM</t>
  </si>
  <si>
    <t>Hoja de vida para puesto de camillero.
Ver documento adjunto
AM</t>
  </si>
  <si>
    <t>Buen día, 
Cordial saludo, 
Solicito su valiosa colaboracion para establecer oferta de servicio CUPS 702401 BIOPSIA DE VAGINA afiliada INDIRA LORENA MORENO CC 33700752, estaremos atentos a sus cometnarios y/o observaciones
Ver documento adjunto
AM</t>
  </si>
  <si>
    <t>Buenos días,
He estado llamando a la central de citas durante varios días, pero no ha sido posible comunicarme.
Escribo para solicitar una cita de OFTALMOLOGÍA para el paciente:
Raúl Salazar Botero
C.C. 17179601
E.P.S. FAMISANAR
Fue remitido al Hospital porque le ordenaron cirugía de cataratas con sedación profunda y, debido a sus comorbilidades, requiere ser atendido en un centro médico nivel 4.
Adjunto:
Orden
Autorización
Historia Clínica
Muchas gracias</t>
  </si>
  <si>
    <t>Hola buenos dias dicsulpa es que necesito sacar una cita de topográfia corneal en ambos ojos y el cofreo que se me dio no me apare e, sera que me lo pueden confirmar por favor
Gracias por su atención y colaboración</t>
  </si>
  <si>
    <t>Buen dia, solicito a uds amablemente el gra favor de enviar los resultados de laboratorios correspondientes a la paciente:
ANGELA ADRIANA CIFUENTES CASTILLO
Ced: 35527657
Tipo de examen: antigenos de cancer de ovario y otro
realizado el dia 06 de enero de 2022, en la sede centra Bogota.
Agradezco la atencion brindada, quedo atenta a cualquier inquietud.
ANGELA ADRIANA CIFUENTES CASTILLO
Ver documento adjunto
AM</t>
  </si>
  <si>
    <t>Buen día soy Carolina Franco, tengo una cita médica en su unidad y quiero saber si cuentan con parqueadero de bicicletas. 
Muchas gracias por la información. 
D.B</t>
  </si>
  <si>
    <t>Para solicitar una cita con ENDOCRINOLOGIA. 
Autorización:2538600042688
Cc:20698160
Ver documento adjunto
AM</t>
  </si>
  <si>
    <t>Cordial saludo
La siguiente es para preguntar a que correos o paginas puedo ingresar para postular mi hoja de vida 
Agradecería cualquier información 
Igual anexo mi hoja de vida
Gracias
X.Y.R.B</t>
  </si>
  <si>
    <t>Buenos dias 
me presento angie katherine fonseca duran asesora de seguimiento de REN CONSULTORES como proveedor directo de POSITIVA.
el presente correo es para solicitar historia clinica de la paciente ROBINSON ABELARDO PASTRANA GOMEZ -CC - 1037977132 -debido a que no tenemos reporte de historia clinica  por lo tanto remito correo para solicitud de la misma para  determinar un correcto manejo y tratamiento del caso y el asegurado
agradezco la colaboracion prestada
buena tarde
quedo atenta
Ver documento adjunto
AM</t>
  </si>
  <si>
    <t>Buenos días es para sacar una cita de tiroideos peroxidasa anticuerpos números telefónicos 3124580784 3229014214 blanca Yolima Molina Buitrago</t>
  </si>
  <si>
    <t>Buen día ,
Solicitamos cita médica como muestra  la orden adjunta ,en la línea ha sido posible nos cuelgan la llamada y no atienden llevamos más de 15 días en lo mismo .
Porfavor muchas gracias
D.B</t>
  </si>
  <si>
    <t>Buenas noches
Cordial saludo
Referencia petición pendiente remisión desde el hospital de cáqueza cundinamarca la samaritana para cirugía de cálculos renales la paciente Olga Cruz chala
De antemano felicitara tan excelente institución hospitalaria por su servicio en pro del bienestar de la comunidad en general.
Ver documento adjunto
AM</t>
  </si>
  <si>
    <t>Buenos días dejo en conocimiento situación presentada el dia de hoy en horas de la mañana 9:00AM  donde salgo a tomar un cafe, cuando regreso mi esposo lo habian llevado a dialisis,  me dirijo a buscar los pañales, donde voy  a buscar los pañales, donde voy a buscar plata y mis objetos personales y evdencio que no  estan, le pregunto al familiar del otro lado y me dice que no a visto nada, soy del campo y no tengo recursos para dejarle a mi paciente mas pañales y mi comida.
Gracias por su colaboración
Transcribe Angie Salinas informadora DAU, paciente refiere no saber  escribir
Donde le paso? Quinto norte hab. 509
Como se sintió? MAL NO TENGO PARA COMER
D.B</t>
  </si>
  <si>
    <t>Buenas noches solicito resultados de examen resonancia magnrtica de la paciente AGUSTINA CABRERA DE LARA idenficada con cedula de ciudadania numero 20. 490.585 de choconta.
D.B</t>
  </si>
  <si>
    <t>CARO DE MUNEVAR MARIA DEL CARMEN CC:20317321
BUENOS DÍAS ME PODRÍAS AYUDAR CON ESTA CITA POR FAVOR, ANEXO ORDEN MÉDICA Y AUTORIZACIÓN.
MUCHAS GRACIAS
QUEDO ATENTA 
DIANA CAROLINA CHISICA AGUIRRE
Promotora Guayabal de siquima 
salud Eps Convida
D.B</t>
  </si>
  <si>
    <t>El dia 7 del mes en curso, ingrese a la sección de citas medicas con el fin de obtener este servicio. presente la documentación respectiva ante la funcionaria señora PAOLA TATIANA LOSADA PEREZ: quien me pregunto, que para que eran esos papeles 2 le respondí que para una medica. volvió a preguntar lo mismo y le respondí, señora para una cita medica acorde con el contenido de los documentos. Me dijo: no le puedo preguntar 2 le respondí, si señora y le di la información que era para valoración de Hombro y Rodillas. Me miro mal y allí termino el dialogo, si comparamos el folio No 1 con el folio No 4 Anexos, podemos apreciar la deliberada mala fe de esta señora -No especifico que era para Hombro y Rodillas- se presume que internamente le coloco valoración para tobillo del paciente, adulto mayor con imposibilidad de locomoción, egresos carro expreso, desplazamiento mayor 10 horas.
Ver documento adjunto
HVS</t>
  </si>
  <si>
    <t>Consulta programación de cirugía
Buenas tardes, doy alcance al correo anterior adjuntando los soportes correspondientes.
Me comunico al Nro 3212551810 con el señor Grosber Salcedo hijo de la paciente TERESA AMORTEGUI PULIDO C.C 20.483.680 quien me informa que están a la espera de la programación de la cirugía de su señora madre (cirugía general)
D.B</t>
  </si>
  <si>
    <t>Buenas noches
Cordial saludo
Referencia petición pendiente remisión desde el hospital de cáqueza cundinamarca la samaritana para cirugía de cálculos renales la paciente Olga Cruz chala  mi referido consta de una petición de carácter prioritaria para la paciente Olga Cruzada del municipio de quetame y tiene este momento se encuentra hospitalizada desde hace 9 días en la central de urgencias del municipio de cáqueza cundinamarca con un diagnóstico de cálculos renales pendientes para un urotac y la posterior cirugía
A la espera de una remisión la cual se ha visto truncada a la inoportuna contratación de la eps a la fecha siendo este un inconveniente para el debido proceso clínico de la paciente es para nosotros prioritario y fundamental se había habilitado dicha remisión de la paciente eximiendo lo anterior presentado dando oportunidad a la garantía del servicio de salud al usuario agradezco de manera respetuosa quedando atenta a su positiva respuesta
Agradeciendo será tenido en cuenta mi petición dejo a continuación mis números telefónicos 310 285 6906 o al correo electrónico Rochykvelasquez@gmail.com.
La siga bendiciendo enormemente por su grandiosa labor.
Ver documento adjunto
AM</t>
  </si>
  <si>
    <t>Las palabras son pocas para felicitar a todo el personal del hospital gracias por su excelente trabajo con calidad humana y profesionalismo, fueron dias dificiles donde siempre encontramos apoyo y confianza en el personal desde porteria el dia 1 hasta los servicios mas especializados todos se merecen u aplaudo.
Diosito bendiga y de nuevo mil gracias.
especialmente a las Dras de urologia, que orgullo  contar con profesionales como usd en nuestro pais.
Gracia Samaritana.
D.B</t>
  </si>
  <si>
    <t>DIOS Y PATRIA, buenas tardes
Cordial saludo
de forma cortes y respetuosa  solicito historia clínica del señor Carlos Arturo Hernández Guativa, es de  anotar que se solicita de carácter urgente para que este documento obre dentro  de la investigación que se adelanta por el homicidio de mencionada mencionada persona.
De antemano agradezco la atención prestada y  a la espera de una pronta respuesta.
D.B</t>
  </si>
  <si>
    <t>Mi esposo esta hospitalizado en área de neurocirugía habitación 426  y la enfermera Sor Monica llega de madrugada, tipo 4:30 - 5:00 am a abrir ventanas y haciendo buya sin respetar el tiempo de descanso de los pacientes, ademas en el turno del 31 de diciembre en la noche, para destapar venoclisis introdujo suero y aire directamente en el yelco para destapar la via, cosa que genero en mi esposo taquicardia y dolor de cabeza.
No obstante con eso mi esposo estaba en la habitación 411 y el jefe de la noche (Cesar) decidio pasarlo a habitación 426 para mejorar el bienestar de mi esposo cosa que no le gusto a ella  y formo problema por  cambio de habitación, cosa que se supone el hospital vela por  atención segura y humanizadaDe todo el personal
Donde le paso? Neurocirugia/ habiatción426
Con quien le paso? Sor Monica
Como se sintió?  OFENDIDA Y ANGUSTIADA
Nota: Cabe resaltar que el inconveniente con el venuclisis se repitio más  de una vez, y el trato con los pacientes es de forma tosca y poco humanizada. Del resto del personal no hay queja alguna.
D.B</t>
  </si>
  <si>
    <t>Orden médica para cirugia</t>
  </si>
  <si>
    <t>El dia 19 de diciembre en las horas de la mañana en el servicio de urgencias en la cama 03 un auxiliar me organizo la cama y se perdio la chaqueta con un dinero
Servicio en que fue atendido? segundo piso
Donde le paso? Urgencias
D.B</t>
  </si>
  <si>
    <t>Buenas tardes es para sacar una cita medica
Ver documento adjunto
AM</t>
  </si>
  <si>
    <t>Buenas tardes, con la presente quiero poner en conocimiento el actuar de la DRA María Camila Poveda Sosa quien presenta falta de profesionalismo durante la práctica del ejercicio que desempeña como médico, se dedica hacer uso constante del celular tal y como lo documento en los anexos. Es un total abuso que se le esté pagando un salario a una profesional para que deje a un lado a los pacientes y se dedique a chatear y a tomarse fotos. Sin mencionar el trato grosero que realiza a los pacientes. Solicito se tomen las medidas necesarias para que no se corrija el actuar de la Dra Poveda y se realice un llamado de atención a la profesional para que evite estas prácticas en el trabajo y más ahora cuando hay tantos pacientes que se encuentran a la espera de recibir una atención médica</t>
  </si>
  <si>
    <t>Cordial saludo,
De manera atenta me permito remitir hoja de vida, para su revisión y consideración, en caso de ser requerido un perfil como el mío, soy administradora pública de la Escuela Superior de Administración Pública-ESAP, y especialista en gestión pública de la misma universidad. 
En este momento me encuentro en búsqueda de una oportunidad laboral y me encuentro en total disposición.
Permanezco muy atenta, gracias. 
LM</t>
  </si>
  <si>
    <t>Felicito al personal en general por su valiosa colaboración y Dios les continúe bendiciendo 
De parte de la paciente Laura Delmoral.
D.B</t>
  </si>
  <si>
    <t>Solicito de la manera mas  atenta solucionar la identificación de mi historia clinica # 52278670 quedo mal en mi resumen de historia clinica y me he visto afectada para reclamar medicación oncologica y de cuidado paliativo.
Llevo desde el 3 de Enero soliciatando dicha arreglo sin obtener respuesta
Servicio en que fue atendido? Urgencias
Donde le paso? Urgencias
Con quien le paso? Facturación- admisiones y autorización
Como se sintió? Mal sin medicación y sin incapacidad
D.B</t>
  </si>
  <si>
    <t>Solicitud Cita para HUS ZIPAQUIRA
NOmbre: Maria de Jesus Laiton de Calderón 
CC 27964570
EPS FAMISANAR CONTIBUTIVO ( BENEFICIADA )
Consulta de primera vez por especialista en neurologia
Anexamos: Orden Hospital 
autorizacion Eps
Copia Cedula
Celular: 3132513675-3207005686
Corre: officepoper1902@gmail.com
LM</t>
  </si>
  <si>
    <t>El pasado jueves se le realizó una cirugía a el señor Segundo Gonzalez  con pre y post hospitalizacion para monitoreo del marcapasos. Después del procedimiento  realizado lo pasaron a habitación  solo, sin avisar a el acompañante  ( su hija) que esta pendiente de el paciente  que es de tercera edad y con alto riesgo de caída. Y le informaron a la acompañante después  de más de 5 horas de haber terminado la cirugía,  la cual fue con anestesia local y sin complicación.  La acompañante  se dirigía cada momento a preguntar por el estado del paciente y nunca le dieron  razón hasta que por fin el casillero le indicó en donde estaba. Al llegar a la habitación  lo encontró llorando, semidesnudo, muy frío y amarrado de pies y manos.  El paciente cuenta lo sucedido  a cada instante. Y de como se sintió.  Relata que las enfermeras lo trataron muy mal. Lo amarraron después lo abandonaron y que sentía mucho frio. En lo personal no me explico porque hacen un  acto tan inhumano  en una persona de tercera edad  vulnerable por parte de profesionales  que  deberían velar por el bienestar físico y emocional  de sus  pacientes  y más de una condición especial. Y si no iban a cumplir con su deber de tenerlo  bien, porque no llamaron al acompañante quien podría  brindarle la comodidad que el necesita.  Muchas gracias</t>
  </si>
  <si>
    <t>Cordial saludo
mediante la presente solicito muy amablemente su colaboración;
Cotización para servicio de especialista cirugía maxilofacial
Usuario: Carlos Alberto Moyano Martinez
CC No : 1056930904
D.B</t>
  </si>
  <si>
    <t>Buenas Tardes
Agradezco su colaboracion indicandome como procedo para solicitar citas para los examenesde acuerdo a adjuntos, lo anterior ya que el paciente tien su residencia en UBATE CUNDINAMARCA.
Juan Carlos Rodriguez
Celular: 3132772609
LM</t>
  </si>
  <si>
    <t>CONSULTA DE PRIMERA VEZ POR ESPECIALISTA EN CIRUGIA DE CABEZA Y CUELLO</t>
  </si>
  <si>
    <t>Yo yeiro lopez he sido autorizado por la peticionaria para redaccion de la peticion, familiar de la paciente manifiesta que eldia de ayer 05/01/2022 a la paciente le restringen alimentacion por examen  cateter programado para el dia 06/01/22, manifiesta que habia sido programada en la mañana, pero lo llevaron al servicio hasta  las 2.00 pm, tambien tenia programado una angeografia con contraste de ambos procedimientos programados, solo se hizo la realizaacion del cateter.... desspues de vario tiempo de espera y ayuno, la tecnologa enacragada informa a la paciente y familiar que el procedimiento no peude ser realizado por falta de auxiliar en el servicio y manifiesta que tampoco se pudo por un daño en la vena donde colocaron el liquido de contraste por tal motivo no se realizo procedimiento cabe recalcar que la paciente es una señora de la tercer edad con diabetes.... continua peticion
LM</t>
  </si>
  <si>
    <t>Buen día
Por medio del presente correo me dirijo a ustedes con el fin de enviar cormo adjunto mi hoja de vida.
anj1245@gmail.com
Quedo atenta a sus comentarios. 
LM</t>
  </si>
  <si>
    <t>Buenas tardes,
Mi nombre es Luz Marian Arevalo identificada con CC 39526101, solicito el favor de agendar cita especializada que no me me han podido agendar por telefono, solicito colaboración ya que llevo una semana intentando comunicarme y anda que recibo respuesta.
Adjunto se encuentra la orden enviada por Famisanar para la atención a la cita de pruebas vestibulares.
Agradezco a la atención prestada,
Atentamente,
Luz Marina
3106972283 o 3214222288
Ver documento adjunto
AM</t>
  </si>
  <si>
    <t>PERSONERÍA DE BOGOTÁ SINPROC: 3106427 JESÚS MARÍA HERMIDA GARCIA CC 4947168
 Bogotá 4 de enero de 2021 
 Buenos días, cordial saludo solicito se realice gestión con carácter URGENTE para el usuario JESÚS MARÍA HERMIDA GARCIA CC 4947168, quien solicita la intervención de la personería de Bogotá para facilitar: VALORACIÓN POR LA ESPECIALIDAD DE CIRUGÍA DE CUELLO Y CABEZA.  
 Adjunto a este correo requerimiento ciudadano radicado en la personería de Bogotá.  
 Nombre: JESÚS MARÍA HERMIDA GARCIA 
Documento de identidad:  CC 4947168
Correo electrónico: Miyihe38@hotmail.com
Teléfono: 3176188021 
D.B</t>
  </si>
  <si>
    <t>Buenos dias yo Alba Juanita Arias me comunico con ustedes para hacer el envío de la autorización y la orden medica gracias por tu atención.
Ver documento adjunto
AM</t>
  </si>
  <si>
    <t>CITA OFTALMOLOGIA.
D.B</t>
  </si>
  <si>
    <t>Buen dia 
Cordial saludo 
adjunto solicitud para lo pertinente, DE NO SER DE SU COMPETENCIA POR FAVOR REMITIR A QUIEN CORRESPONDA
Agradezco su gestión
Atentamente,
DG. PEREZ MORENO JUAN
Correspondencia CPAMS EL BARNE  
notificaciones a PPL en los siguientes correos:
juridica.combita@inpec.gov.co (para los de alta seguridad)
notificacionesmediana.combita@inpec.gov.co (para los de mediana seguridad)
AVISO IMPORTANTE: Esta dirección de correo electrónico  correspondencia.combita@inpec.gov.co es de uso exclusivo institucional para remitir correspondencia. Se solicita su colaboración si usted requiere radicar memoriales y correspondencia de respuesta a los Derechos de Petición elevados por la Población Privada de la Libertad, debe hacerlo únicamente en a los siguientes correos:
juridica.combita@inpec.gov.co (para los de alta seguridad)
notificacionesmediana.combita@inpec.gov.co (para los de mediana seguridad)
Ver documento adjunto
AM</t>
  </si>
  <si>
    <t>Buenos días para programar una cita mi nombre es Eugenio González Villamil la cita es de Faringografia o Esofagrama 
Cédula:406796 
Fecha de expedición 31 de marzo 1999 Sutatausa 
Código 874910 
Ciudad: Zipaquira Villa María carrera 33 12 62 
Número de teléfono 3202365181 3168482193
Tratamos de comunicarnos y no hemos sido atendidos 
Gracias
lm</t>
  </si>
  <si>
    <t>Cordial saludo,
Comedidamente solicito su colaboración con el fin de validar adelantar cita de manera prioritaria especialidad en Infectología del usuario que a continuación relaciono por concepto queja.
ROZO SOCHA NATALI
CC 35428767
DIRECCION CL 14B 20B 05
TELEFONO 3183454002
NA85.NR@GMAIL.COM
AUTORIZACIONES 82077883
Atenta,
Ver documento adjunto
AM</t>
  </si>
  <si>
    <t>Cordial saludo,
Acorde al asunto me permito remitir queja del afiliado ARBEY CARDONA CC 17290725, por demora en acceso a procedimiento quirúrgico REEMPLAZO DE RODILLA, ordenado por su médico tratante desde el 13 de octubre de 2021 y según relata familiar el hospital de la Samaritana envió a su EPS la cotización del procedimiento desde 16 de diciembre de 2021 sin respuesta de la EPS.
Agradezco su atención, 
DEYA   ALEYDA  HERNÁNDEZ GUTIÉRREZ
ASESOR ASEGURAMIENTO EN SALUD
ALCALDÍA MUNICIPAL DE GUAYABETAL
TEL 3144248098
Ver documento adjunto
AM</t>
  </si>
  <si>
    <t>Buen día,
Se envía oficio dando traslado por competencia.
Cordialmente,
Beneficencia de Cundinamarca
Secretaria general
Ver documento adjunto
AM</t>
  </si>
  <si>
    <t>REQUIERE PROGRAMACIÓN DEL SERVICIO PARA ENTREGA DE RESULTADOS DE BIOPSIA DE MAMA REALIZADA EL DÍA 02/12/2021, PERO AL COMUNICARSE CON LA IPS HOSPITAL UNIVERSITARIO DE LA SAMARITANA DE BOGOTÁ LE INFORMAN QUE ENVIABA LOS RESULTADOS POR CORREO ELECTRÓNICO, MOTIVO POR EL CUAL MANIFIESTA SU INCONFORMIDAD EN CUANTO A QUE REQUIERE LOS RESULTADOS DE MANERA PRIORITARIA PARA LA CONTINUIDAD DE SU TRATAMIENTO, SE ENCUENTRA BAJO MEDIDA DE PROTECCIÓN DE ICBF.
Ver documento adjunto
AM</t>
  </si>
  <si>
    <t>Buen día cordial saludo
De manera atenta solicito de su colaboración con el fin de que se emita respuesta de Q-1316148 debido a que usuario interpone queja pro programación de cirugia 
DATOS DEL AFILIADO 
. GUTIERREZ MENDEZ CENAIDA 
. CC 39809744
. cenaidagutierrez44@gmail.com
. 3106072484
RESUMEN QUEJA
Buen día, radico mi solicitud de oportunidad de cita para una cirugia vascular en la cual me dijeron que me comunicara a principios de enero  lo hice y que ya habian 10 personas delante mio y necesito que me realicen este procedimiento lo mas pronto posible, esta autorizado en la clinica regional por tal motivo solicito que me ayuden con esta asignación de cita gracias 
cordialmente, 
X,Y,R,B</t>
  </si>
  <si>
    <t>Solicitud de acceso a programacion de servicio QX afiliado CARLOS EDUARDO LIZARAZO CC 80469185
Buen día, 
Cordial saludo,
Solicito su valiosa colaboracion para validar acceso a servicio quirugico, afiliado que cuenta con autorizacin procedimiento solicituado por ordenador del gasto, sin lograr efectivo procedimiento 
D.B</t>
  </si>
  <si>
    <t>Buenas tardes cordial saludo mi nombre es Rosa Mabel Bohórquez c.c 20.565.219 de Fusagasugá de la EPS DE CONVIDA SUBSIDIADO me comunico con ustedes para solicitarle necesito con urgencia mandarme tomar 5 exámenes en el hospital universitario la samaritana. La solicitud es si están manejando el mismo número de contrato del año pasado para la realización de dichos exámenes que es el # de contrato 3007 o debe de ser un # de contrato actualizado del presente año. Muchas gracias por su atención. Estoy atento a la respuesta emitida por ustedes. Gracias por su atención y su colaboración.
D.B</t>
  </si>
  <si>
    <t>Usuario  PEDRAZA DE CASTILLO MARIA ROSELINA DEL CARMEN
cc  20664554
tel 3128193711
MANIFIESTA INCONFORMIDAD POR PROCESO DE HERIDAS EN LOS MIEMBROS INFERIORES, CAÍDA DE LA CAMA ESTÁ EN EL HOSPITAL UNIVERSITARIO DE LA SAMARITANA  
D.B</t>
  </si>
  <si>
    <t>BUENOS DIAS
 El dia 17 de enero la paciente GRACIELA BLANCO con CC 21047042 le realizaron una resonancia magnética el cual le comentaron que le enviaban los resultados al correo luzdaryblanco013@gmail.com pero hasta el dia de hoy 28 de enero no se ha obtenido respuesta donde me puedo comunicar. el próximo  9 de febrero tiene cita con neurología y se necesita llevar los resultados.
GRACIAS
Estare atenta a su respuesta
CELULAR 3142768206
Ver documento adjunto
AM</t>
  </si>
  <si>
    <t>El día miércoles 27 de enero mi padre Fue hospitalizado para realizarle una cirugía en el brazo izquierdo.En observación estuvo papa sin inconvenientes, 
fueron amables las enfermeras. El día 28, mi padre entro a cirugía, iba todo bien,a eso de las 3 de la tarde,salió la médico  de cirugía plastica a dar parte de la condición de mi padre, me preguntó si tenía dudas, le dije que no, paso la cirugía sin inconvenientes, me dijo la Dra que lo iban a dejar hospitalizado para regularle el marcapaso ., Al momento de hospitalizar o cuando lo llevaron a la habitación, no me  avisaron, pese a que estaba pendiente para acompañarlo, salí a preguntar en sala de cirugia y me dijeron que estaba adentro, sin preguntarme el nombre de mi papá, en la sala de espera  nunca me llamaron a avisar del traslado de papa, pese a que estuve pendiente en sala de espera, es de resaltar que hay una máquina dispensadora de café que tapa la vista al pasillo... Busque la manera de preguntar en la sala de cirugía y no me daban respuesta, las enfermeras apenas me escuchaban y no salían a decirme nada,  después a las 920 de la noche,me preocupe y pensé que a papa le había pasado algo, me angustie mucho, y más  por qué papa ingreso a las 9 de la mañana y más porque a las 3 de la  tarde me dieron información que lo iban a trasladar ya después de las 9:30 de la noche un camillero me hizo el favor  de averiguar y a otras personas que estaban en mi misma situación, averiguar dónde se encontraban  nuestros seres queridos, y salió diciendo que ya estaban en habitacion. En mi caso mi papá tiene 81 años con riesgo de caída ...más me indigna porque estaba pendiente para yo atenderlo y no pasar lo que pasó, se le vulneraron los derechos  de mi padre y los míos a tener información oportuna sobre la situación de el,porque esto se pudo haber evitado si me hubiesen avisado, me manifiesta el camillero que  papa se encontraba en la habitación 247,  me dirijo para allá y me encuentro que mi papá se encuentra llorando amarrado, semi desnudo,  papa se sintió vulnerado y humillado. Mi inconformidad radica en porque no me avisaron  el traslado de mi papá, que debía estar acompañado, no se debió dejar solo y más que me encontraba pendiente en sala de espera y más por la condición de mi padre que tiene 81 años de edad, para yo acompañarlo por ser de condición especial y así evitar que estén amarrado. en las salas de cirugía manifiesta que en determinadas horas salen a dar información sobre el paciente, no  salieron a darnos  información al menos para saber en qué habitación se encontraba, me siento muy ofendida y más porque está situación se pudo haber evitado, solo con llamar hubiese corrido a atender el llamado, les hizo falta tener almenos un poquito de empatía con mi señor padre, papa me dijo que dos mujeres odiosas lo amarraron, es entendible que en casos extremos se debe amarrar al paciente por su propia seguridad, pero  este no es el caso.Porque  mi papá no estaba solo, yo me encontraba escasamente a 100 metros de el, esto se pudo haber evitado. Al día de hoy papa se recuerda de este episodio, y más por su alzahimer,ya debió ser tema superado para el. Pido que se investigue disciplinariamente a la trabajadora social, que se supone está pendiente que los abuelitos esten resguardados y no abandonados, al camillero que traslado a papa a la habitación y no habido y a las enfermeras en jefe que debieron salir a dar información de dónde se llevaban nuestro familiares después de la cirugía. Y que este episodio no se vuelva a presentar.</t>
  </si>
  <si>
    <t>Bueno yo y mi hermano Kender Alexander ingresamos al hospital a las 8 de la mañana y lo pasaron para carpas y de carpas lo pasaron a urgencias en reanimación, el tenia todas las pertenencias su ropa y su celular yo le dije a la auxiliar que me entregara sus pertenencias y me dijo que en el hospital no se perdía nada y en urgencias no pasaron un escrito describiendo las pertenencias que el tenia si no que después de los días me entregaron una bolsa roja y me dijeron que iban hacer e escrito en el libro cunado yo abriera la bolsa y vi todo lo que estaba todo menos el telefono de mi hermano y hay fuen cuando anotaron todo en el libro menos el telefono...
Ver documento adjunto 
AM</t>
  </si>
  <si>
    <t>Cordial saludo
Me confirman por favor si realizan el examen 
Cordial saludo
Solicito de su amable colaboración para confirmar si realizan el siguiente examen:
- Osteodensitometria por absorción dual
Cordialmente
Laura Barrero
X.Y.R.B</t>
  </si>
  <si>
    <t>Buenas tardes
Cordial saludo,
La presente es para elevar la solicitud de la señora LANCHEROS PARRA LUZ ZORAIDA C.C: 39626885 TD: 15654  NU: 111558, quien se encuentra privada de la libertad en el CPMS y solicita una atención oportuna.
Quedamos atentos.
Atentamente,
Equipo Psicosocial
Atención y Tratamiento
CPMS de Acacias
Ver documento adjunto
AM</t>
  </si>
  <si>
    <t>RESULTADOS MEDICOS
Cordial saludo
Se me había notificado que los resultados de mi examen del sueño llegarían a este correo.
Pero por el momento no he recibido nada
Mando este correo para confirmar mi correo electrónico
nataliagarzon05@gmail.com
Att:
ANGEL PARMENIO GARZÓN LÓPEZ
C.C. 2998518
D.B</t>
  </si>
  <si>
    <t>Muy gentilmente solicito información para asignación de cita para el servicio de nefrología, paciente Carlos Julio Benito Reina cc 7.416.302  beneficiario de Convida ARS.
Quedo atenta a sus comentarios.
Agradezco su atención y gestión.
ELVIA CAROLINA BENITO CLAVIJO
Telefóno:  3212074459
Correo:benitocarolina2007@gmail.com
D.B</t>
  </si>
  <si>
    <t>SOLICITUD CITA PARA BIOPSIA DE GLANDULA TIROIDES VIA PERCUTANEA PACIENTE CAROLINA GARZON NUÑEZ CC 42545522
To: citas medicas , atencion usuario 
Cordial saludo
Hospital La Samaritana
Respetuosamente me dirijo a usted con el fin de solicitar la siguiente cita para la paciente CAROLINA GARZON NUÑEZ con CC 42545522 afiliada a Coosalud regimen subsidiado en inirida - guainia  Telefono: 3165378916 
061002 biopsia de glándula tiroides vía percutánea
ANEXO 
COPIA CÉDULA
COPIA HISTORIA CLÍNICA
COPIA DE AUTORIZACIÓN
D.B</t>
  </si>
  <si>
    <t>TUTELA 64698  CC 71616142  LUIS FERNANDO ALVAREZ CASAS
Reciba un cordial saludo.
Solicito su amable colaboracion para que sea agendada cita para realizacion de procedimiento : 
RESECCIÓN ENDOSCOPICA DE LESIÓN EN LARINGE
MICROENDOSCOPIA LARINGEA
Se evidencia autorizacion para consulta de anestesiologia activa del dia 10/11/2021 
D.B
Atentos a comentarios,
Cordialmente,
Diana sandoval</t>
  </si>
  <si>
    <t>PROGRAMACIÓN DE CIRUGIA USUARIO JORGE SANCHEZ MORENO CC 80275737 FALLO DE TUTELA 64552
Buenos Días
Solicitamos de su colaboración con este tema si es posible realizar la programación quirúrgica del procedimiento EVISCERACION DEL GLOBO OCULAR OI, al usuario JORGE SANCHEZ MORENO CC 80275737, orden medica autorizada para esta IPS adjunto la misma.
Esto con el fin de emitir respuesta al juzgado del cumplimiento al fallo donde ordena:
fallo  ORDENAR a EPS FAMISANAR S.A.S. que dentro de las cuarenta y ocho (48) horas siguientes a la notificación de esta sentencia, proceda si no lo ha hecho, a realizar los trámites administrativos internos  coordinar con la IPS Hospital Universitario de la Samaritana y/o la que disponga, de la práctica efectiva de la cirugía ¿Evisceración del globo ocular con implante OI¿, la cual deberá ser adelantada en un lapso no superior a quince (15) días calendario siguientes a la culminación de los exámenes prequirúrgicos antes mencionados.
Se verifica con el usuario ya se esta realizando los examenes prequirurgicos.
D.B</t>
  </si>
  <si>
    <t>Buena tarde.
Reciban un cordial saludo. 
Mi nombre es Lucero Rodríguez y mediante la autorización de mi Eps (Famisanar) para un examen a realizar, he intentado comunicarme con el Hospital Universitario de la Samaritana por los distintos números de teléfono encontrados por la página y los dados en la misma autorización, sin éxito alguno. Por lo tanto, consulto si a través de este mismo correo puedo hacer gestión de la programación del examen de Faringolaringografía dinámica. Quedo atenta a la información que puedan brindarme. 
Muchas gracias por su atención.
Celular: 3178402338 - 3008563849
Teléfono fijo: 6354922
Correo: luceroriz@hotmail.com
X.Y.R.B</t>
  </si>
  <si>
    <t>Usuario de soat del dia 06-01-2022 con ingreso 14.40 con horario de atencion medica a las cuatro hrs despues del triage # lll asignado para atencion de aproximadamente 54 minutos , mi inconformidad es por la negigencia y priorizacion en la atencion ya que por el retraso el paciente debio quedarse solo por la toma de una ecografia de tejidos blandos por que no era urgente debio pasar toda la noche incomodo hasta las 11.00 am del dia 07 enero 2021 que le fue tomada ,  a la que fue revisada con hora de ala de los medicos autorizaron salida, 12.30 siendo esto inicio proceso de salida y facturacion mando autorizacion y viceversa para hacer proceso, los cuales trabajadoras no se encuentran  dicen estan almorzando solicito colaboracion para agilizar pero no es posible ni nadie se apersona del proceso, siendo las 13:45 me encuentro esperando la persona encargada de emitir su labor, fue atendido en el servicio de urgencias 
triste la neglihgencia en la prontitud y agilidad en los procesoS
LM</t>
  </si>
  <si>
    <t>Solicitud radiación de documentos
Buen día, la presente es para pedir el favor si me ayudan a radicar los papeles para que por favor me programen la cirugía de rodilla, adjunto presento los documentos dados en el hospital la samaritana y los que me dieron en trabajo social del municipio de facatativa, agradezco ante mano cualquier información quedo atento, muchas gracias. 
Buen día.
D.B</t>
  </si>
  <si>
    <t>Cordial saludo, por medio del presente solicito me sea informado en que dirección o porque medio puedo radicar una solicitud de expedición de una  copia de una historia clinica de un paciente a quien le fue realizada una intervención quirúrgica  en el hospital la Samaritana de  la ciudad de Bogotá en el año 2003, documentación que se hace necesario para tramite judicial y que se tiene orden del juez para obtener esta información.
agradezco una pronta respuesta.
D.B</t>
  </si>
  <si>
    <t>Estado observando el dia 10 Enero esperando mi familiar en la sala principal de la recepcion que las señoras de servicios generales hacen el aseo por hacer salen con el trapero todo cohino de los baños y asi salen a limpiar la sala con el trapero todo sucio pues obviamente esa sala vive muy mal presentada y su olor es terrible.
espero no hana caso omiso a mi queja pues es cara del Hospital
parece publico
no peor aun huele a baño publico...
toda la entrada... 
LM</t>
  </si>
  <si>
    <t>Hoja de vida Auxiliar de Enfermería
Buen día
Mi nombre es Brigitte Lorena Rodriguez estudiante de enfermería en el SENA envió mi hoja de vida para su estudió.
D.B</t>
  </si>
  <si>
    <t>SOLICITUD CITA MEDICA
Buenas noches.
Respetuosamente por este medio solicito una cita médica de acuerdo a la autorización de servicios adjuntada o por favor me envíen algún dato de contacto ya que vivo lejos de la ciudad de Bogotá y no he podido contactarme para solicitar la cita médica.
De antemano agradezco la atención prestada.
Cordialmente,
Yamile Consuelo Donato Alfonso.
320 3115463.
D.B</t>
  </si>
  <si>
    <t>DERECHO DE PETICIÓN - SEMANAS COTIZADAS
Cordial saludo, 
De manera respetuosa, la señora Maria Luisa Ríos Rodríguez solicita una pronta respuesta a su petición. 
D.B</t>
  </si>
  <si>
    <t>Buenos días
Soy Nicolás Castillo Triviño, escribo porque soy estudiante y adquirí covid me hicieron la prueba el miércoles 26 de Enero, me enteré que soy positivo porque mi eps me llamo pero es la hora que no tengo el resultado.
No hay teléfono donde respondan, en la carpa no hay nadie.
Podrían ayudarme con un contacto real donde pueda solicitar el resultado.
gracias!!!
D.B</t>
  </si>
  <si>
    <t>TUVE UNA URGENCIA ME ATENDIERON MUY BIEN EL PERSONAL 
LM</t>
  </si>
  <si>
    <t>....los demas turnos de la mañana y tarde mal procedimientos con las jefes me senti bulnerable y juzgado y blafameado al escuchar cuando se entregaban turno los dos jefes en el dia donde decian que yoaun teniendo fuertes dolores decian que yo me reusaba al medicamento y ... ni sabian con quien tenia el procedimiento hablan de otorrino y la especialidad la ... me hizo la intervencion fue maxilofacial.
lm</t>
  </si>
  <si>
    <t>Mi sugerencia es que no deberian de traer el desayuno tan tarde ademas traen la comida muy temprano.
Lo dijo en especial por los pacientes mayores, que estan acostumbrados a desayunar temprano y mas si la ultima comida fue a las 5.00 pm
Seria bueno que revisaran el tema de los horarios de los alimentos.
Tambien muchas gracias por toda la atencion de las enfermeras y enfermeros del piso 2
LM</t>
  </si>
  <si>
    <t>EL DIA DE HOY 07 DE ENERO LA DOCTORA DE UROLOGIA CAMILO PARDO AL PEDIRLE INFORMACION SOBRE UN PROCESO QUE NO ME QUERIA AUTORIZAR MI EPS POR ALTA DE INFORMACION DE MANERA GROSERA ME HABLO Y NO ME DIO NINGUNA INFORMACION PERTINENTE, NO ENTIENDO COMO UN PERSONAL ASI PUEDE TRABAJAR EN ESTE HOSPITAL QUE NO RESPETE A SUS PACIENTES ...
LM</t>
  </si>
  <si>
    <t>Buenas tardes es para solicitar mi incapacidad  de maternidad ya que el día que salí del hospital no me la an entregado la cual la nesecito  mi hijo nació el 13 de enero  mi nombre es leydy daniela rico velandia.
D.B</t>
  </si>
  <si>
    <t>El señor Andrés Garzón - Tanatologo de patología se pronuncio de manera ejemplar funcionario comprometido, entiende la necesidad del paciente, organizado, atento, respetuoso, sigue los procesos y procedimientos del Hospital.
D.B</t>
  </si>
  <si>
    <t>Resultado pruebas covid19
Por favor necesito saber el resultado de mi prueba covid19. Cómo hago a dónde me puedo dirigir porque en ningún teléfono me contestan en el hospital.
Si por favor me pueden colaborar.
Muchas gracias
D.B</t>
  </si>
  <si>
    <t>Solicitud cita radiografía
Buenos días agradezco su ayuda
Necesito una cita para radiografía DE COLON POR ENEMA CON DOBLE CONTRASTE 
Cédula 52335979 Bogotá
Nombre Gloria Ines peña cárdenas
Cel 3184021219
Eps  famisanar cafam
Envío autorización
D.B</t>
  </si>
  <si>
    <t>Exámen detención de virus del papiloma humano pruebas de A D N
Ver documento adjunto
AM</t>
  </si>
  <si>
    <t>Quiero presentar una queja a la oficina del personal de  usuario ya que el día 22/01/2022 me sentí muy mal tratado por la enfermera jefe Sandra Fajardo que no me aplico medicamento para  el dolor arrancando el timbre de mi habitación diciendome que Yo era muy canson dijo que no fuera tan intenso diciendo que no me aplicaba nada sabiendo que tengo 0.4 de idromorfona autorizado, me parece que esa señora es inhumana y que si no le gusta atender pacientes deberia cuidar ancianos para que no la molesten, me gustaria no volverme a encontrar un personal de esa calidad ya que yo hacisto varios meses del año.
Servicio en que fue atendido?  5to Norte
Donde le paso? Hospital
Con quien le paso? Sandra Fajardo
Como se sintió? Muy mal
D.B</t>
  </si>
  <si>
    <t>Con profunda tristeza me veo obligada nuevamente a redactar una queja, por el mal servicio prestado en una dependencia de esta institucion y es la unidad renal en el turno de la mañana del dia 29 de enero de 2022 aproximadamente a las 10.00 am en donde el nefrologo doctor buitrago y el jefe de la unidad maltrataron de forma emocional a mi señora madre maria del carmen umbarila sandoval identificada con cc 41350170.
La situacion se debio a que el dia del 28 de enero de 2022 mi madre fue sometida a un procedimiento realizado por el dr del castillo medico vascular en donde despues del procedimiento el doctor nos indico que la fistula de su brazo derecho ya estaba funcionando y debia ser dialisada por ahi, para constatarlop por lo cual mi mama se lo manifesto a nefrologo a lo cual el señor reacciono de una maera muy agresiva y asi mismo obligando a mi selira madre a realizar una carta en la qe ella manifestaba que no se dejaba dialisar, documento que el mismo le iba indicando lo que debia escribir.... Continua peticion 
LCMN</t>
  </si>
  <si>
    <t>Agradezco a don Andres x tan exelente servicio y su calidad humana, su esfuerzo de colaboración con  nostros.
Felicitarlo x q  hace q en estos momentos de dolor como familiares q somos del paciente fallecido  hace q uno se siente bien comodo y satisfecho y sus atenciones y muestras de humanidad exelente persona ojala todo el personal del hospital fuera como el.
D.B</t>
  </si>
  <si>
    <t>Buenas tarde para por favor solicitar una cita para anestesia y cirujía de venas 
Ver documento adjunto
AM</t>
  </si>
  <si>
    <t>Muy buenas tardes para pasar el reporte de reclamo y queja de la mala atención que las enfermeras y maltrato hacia mi familiar ya que ella se ha quejado por su mala atención con ella su trato no es adecuado al alimentarla o ayudarla en su buena posición par poder suministrar su alimento y acomodarse reilase la queja con ellas muy respetuosamente pero ellas me respondieron muy mal educadamente espero que me colaboren.
servicio en que fue atendido UCI 2 en la mañana y UCi 4 en la mañana
con quien le paso servicio de enfermería
como se sintió ir respetada y falta de humanismo
HVS</t>
  </si>
  <si>
    <t>Me gustaría saber dónde puedo postular mi hoja de vida para laborar como auxiliar de enfermería muchas gracias!!!!!
D.B</t>
  </si>
  <si>
    <t>Yo Jenny Jabonero pongo la queja al hospital ya que desde el 20 de enero ingresaron a mi hermana Angelica Jabonero por urgencias para que la viera el neurologo del cual la vio despues vengo al otro día y me dicen que esta en la UCCI, y no me dan razon del porque, ni como esta hasta el dia de hoy no se nada de ella.
Ella es una niña especial que no se puede defender sola necesita ayuda para todo.
Les agradezco q resuelvan mi caso gracias.
Donde le paso? Urgencias
D.B</t>
  </si>
  <si>
    <t>Cuando llegue a entregar el documento para poder ingresar habia fila hasta la puerta de la entrada los visitantes de UCI y consulta externa tambien habia mucha fila y solo habian 1 vigilante para cada ventanilla y para los que llegamos a facturar estabamos  con horario muy exacto y mientras se hace esa fila tan larga y demorada uno pierde tiempo y mientras factura pierde uno la cita.
Sugerencia: Nombrar otro vigilante para que le ayude al de consulta externa o a ambas porque llega bastante usuario, mil bendiciones y gracias por mejorar su atención, mas agil y pronta.
Donde le paso?  Modulo entrega de documentos.
Como se sintió? Agitada y preocupada porque estaba cerca la hora de la cita.
D.B</t>
  </si>
  <si>
    <t>Quiero informar por este medio y dirigirme al enfermero  Misael Fuquene para darle muchas gracias por la atención prestada por los servicios mu bien prestados por la amabilidad y lo atento, me perece muy buena persona deberian mas personal como este  le doy muchas gracias al atento que muchas gracias por todo y felicitarlo por tan  comodos servicios.
Servicio en que fue atendido? 5to Norte
Donde le paso? Hospital Samaritana
Con quien le paso? Misael Fuquene
Como se sintió? Muy bien atendido
D.B</t>
  </si>
  <si>
    <t>Llevo más de 10 días comunicándome ala línea para asignar citas especializada  después de 15 minutos de espera cuelgan la llamada y nunca me has ido posible de solicitar la cita también atravez del correo para solicitar la cita de cirugía de tórax y esta es la hora que no se recibe  ninguna respuesta generando que me beneficiario esté siendo afectado lo cual está generando la negación del servicio que</t>
  </si>
  <si>
    <t>ESTA ES UNA QUEJA PARA LA JEFE DE ENFERMERIA CINDY PARA QUE APRENDA A HABLARLE A LOS PACIENTES Y FAMILIARES YA QUE SU GROSERIA Y FALTA DE RESPETO ES INASEPTABLE.
ADICIONAL SE MOLESTO PORQUE EL DÍA DE AYER LE IBA A DAR UN MEDICAMENTO A MI MAMÁ EN HORARIO DE MENOS DE 4 HORAS DE DIFERENCIA LO QUE SI NO ME DOY CUENTA LE DA MAL ESTE MEDICAMENTO 
ADICIONAL AL TENER LAS CANECAS EN EL BAÑO LAS SACO A PATADAS Y SIEMPRE CON LA GROSERIA Y LA FALTA DE RESPETO 
X.Y.R.B</t>
  </si>
  <si>
    <t>Hoy 25 de enero me aserque al Hospital para dar cumplimiento de una cita medica la cual tenia hora a las 9:20 am, pase  la factura y me dispuce a esperar el llamado del Doctor  savia que tenia que esperar por que era una cita extra me dispuse a preguntar  luego de 2 horas de espera a la chica de la receción la cual me indica que ya no es posible atenderme por que hubo un problema acmistrativo y que el doctor ya se avia ido y que solo podian reprogramarla la cita.
Servicio en que fue atendido? Oftalmología
Donde le paso? Consulta Externa
Con quien le paso? Ingrid
Como se sintió? Indignado con el mal servicio y la perdida de tiempo.
D.B</t>
  </si>
  <si>
    <t>Quisiera saber un numero de contacto para saber si ya salio resultado  de patologia o si puera posible descargar virtualmente o recibirla en mi correo electrónico monnacho@hotmail.com mi nombre Luís Alberto Martínez cc 80265258..
Les agradezco mucho</t>
  </si>
  <si>
    <t>EL PRESENTE CORREO CON LA FINALIDAD DE CANCELACIÓN DE CITA MEDICA CON LA ESPECIALIDAD DE CIRUGIA VASCULAR DE LAS SIGUIENTES PERSONAS MAYORES OLIVERIO  LOZANO FERNANDEZ  CC 4075776- RUBEN MUÑOZ CC 5929202 EL DIA DE MAÑANA POR MOTIVO DE NO TENER CONTRATO LA EPS CONVIDA CON SU IPS.
AGRADEZCO SU COLABORACIÓN
ATENTAMENTE
AURA MARIA GARCIA
ENFERMERA HOGAR SAN JOSE SARAMITA FUSAGASUGA.
D.B</t>
  </si>
  <si>
    <t>El día 18 de Enero ingresa mi señora madre con deficiencia respiratoria en horas de la tarde fue trasladada a la Uci de covid a las 4:30 pm sale la doctora nos informa que ella queda entubada y sedada que cualquier información a partir del momento seria vía telefónica. El día 19 de Enero siendo las 8:40 am me comunique  vía telefónica para preguntar si necesitaba elementos de aseo y con la noticia que mi señora madre habia fallecido s si no llamo  no me entero,  ella fallece a las 6:55 am me parece terrible que no me hubieran avisado de lo sucedido.
Servicio en que atendida? UCI covid
Donde le paso? Hospital Samaritana
D.B</t>
  </si>
  <si>
    <t>LO QUE PASA ES QUE MAÑANA SE ME VENCE LA INCAPACIDAD Y NECESITO LOS RESULTADOS DE LA PRUEBA COVID 19 Y QUE POR FAVOR ME ENVIEN LA HISTORIA CLINICA
MI NOMBRE: CRSITIAN DAVID VELASQUEZ PRIMERA
CC 1193556968
LM</t>
  </si>
  <si>
    <t>Buenos días mil felicitaciones para todo el personal médicos cirujanos anestesiólogo enfermeros enfermeras estoy muy satisfecha con sus labores muy buena la atencion Dios los ilumine mucha salud fortaleza paciencia para aguantar tantas cosas que los pacientes no saben respetar a las personas de apollo. Dios los bendiga lo digo de corazon mucha salud para todos los médicos.    
HVS</t>
  </si>
  <si>
    <t>Por medio de la presente solicito agendar esta cita que ha sido autorizada para su centro médico por parte de famisanar, lo realizó por este medio ya que por teléfono no logro que me contesten para agendarla, así mismo adjunto autorización emitida por la entidad de Famisanar como la orden médica del doctor que solicita el examen gracias.
Gracias.
Atentamente;
Martha Ruth Alvarez Ospina
c.c. 52.029.290 de Bogotá
cel: 3144075578
Tel: 7342640
D.B</t>
  </si>
  <si>
    <t>buenas tardes tengo cita de oftalmologia mañana 26 a las 320 en oftalmologia consultorio 16 B dr piñeros botero oscar mario  no a sido podible de ninguna manera la comunicacion con alguien que me colabore para correr la cita o cancelarla ya que por motivos de salud no puedo asistir tengo bastante gripa y tos por otra parte famisanar no me a dado ninguna autorizacion de esta cita y  se que si no asisto me van a penalizar con una multa esta cita me la dieron por petición mia ante la entidad la personeria de bogota porque sientoque quede mal despues de una cirugia de cataratas en mi ojo izquierdo y no me hiceron los controles pos operatorios adecuados en la clinica infantil</t>
  </si>
  <si>
    <t>Dr.:
EDGAR SILVIO SÁNCHEZ VILLEGAS y/o quien haga sus veces.
Gerente
HOSPITAL UNIVERSITARIO DE LA SAMARITANA E. S. E.
Carrera 8 Nº 00 – 29 Sur
Ciudad.
REF:   SOLICITUD DE INFORMACIÓN Y COPIAS DE DOCUMENTOS.
JAVIER PARDO PÉREZ, identificado como aparece al pie de mi firma, actuando en nombre propio, con el ánimo de conocer el funcionamiento de esa prestigiosa Institución en cuanto a la parte misional de prestación de servicios de salud, la conformación o integración del recurso o talento humano designado para atender a los pacientes y/o usuarios del Hospital Universitario de la Samaritana, la administración y organización de aquellos en los diferentes servicios o áreas  y la verificación del cumplimiento de las labores asignadas durante los últimos veinticinco (25) años, comedidamente solicito a usted se sirva ordenar a quien corresponda expida copia magnética o electrónica (prevención Covid-19 y relacionados) de los siguientes documentos:
1.      Contratos, adiciones, prorrogas y/o equivalentes celebrados por el Hospital Universitario de la Samaritana E.S.E. con la empresa denominada SUPERNUMERARIOS S.A.S. con NIT. 860.076.607, desde el año 1997 hasta el 31 de diciembre del año 2001.
2.      Contratos, adiciones, prorrogas y/o equivalentes celebrados por el Hospital Universitario de la Samaritana E.S.E. con la empresa denominada OCUPAR TEMPORALES S.A. con NIT. 800.106.404 a partir del 01 de enero del año 2000 y hasta el 31 de diciembre del año 2001.
3.      Contratos, adiciones, prorrogas y/o equivalentes celebrados por el Hospital Universitario de la Samaritana E.S.E. con la empresa denominada PROSERVICIOS DE COLOMBIA S.A., NIT. 830.049.829 en liquidación, desde el 01 de enero del año 2001 y hasta el 31 de diciembre del año 2004.
4.      Contratos, adiciones, prorrogas y/o equivalentes celebrados por el Hospital Universitario de la Samaritana E.S.E. con la empresa denominada COLOMBIANA DE TEMPORALES SOCIEDAD ANOMINA COLTEMPORA S.A. con NIT. 800.142.612 a partir del 01 de enero del año 2004 hasta el 31 de diciembre del año 2009.
5.      Contratos, adiciones, prorrogas y/o equivalentes celebrados por el Hospital Universitario de la Samaritana E.S.E. con la empresa denominada SER TEMPORALES LTDA. Con NIT. 830.085.562 entre el 01 de enero de 2007 y el 31 de diciembre del año 2007.
6.      Contratos, adiciones, prorrogas y/o equivalentes celebrados por el Hospital Universitario de la Samaritana E.S.E. con la empresa denominada COOPERATIVA DE TRABAJO ASOCIADO DE SERVICIOS EN SALUD “COOPSEIN” NIT. 832.006.423-8 a partir del 30 de junio del año 2009 y hasta el 30 de marzo de 2011.
7.      Contratos, adiciones, prorrogas y/o equivalentes celebrados por el Hospital Universitario de la Samaritana E.S.E. con la empresa denominada COOPERATIVA DE TRABAJO ASOCIADO GRUPO LABORAL SALUD con NIT. 830.140.063-5 desde el 01 de marzo del año 2009 hasta el 30 de noviembre de 2011.
8.      Contratos, adiciones, prorrogas y/o equivalentes celebrados por el Hospital Universitario de la Samaritana E.S.E. con la empresa denominada COOPERATIVA DE TRABAJO ASOCIADO DE SERVICIOS EN SALUD “COOPSEIN” NIT. 832.006.423-8 entre el 01 de noviembre del año 2011 y el 31 de enero del año 2015.
9.      Contratos, adiciones, prorrogas y/o equivalentes celebrados por el Hospital Universitario de la Samaritana E.S.E. con la empresa denominada COLOMBIANA DE TEMPORALES SOCIEDADA ANONIMA COLTEMPORA S.A. NIT. 800.142.612 entre el 01 de enero del año 2015 y el 28 de febrero del año 2021.
10.   Contratos, adiciones, prorrogas y/o equivalentes celebrados por el Hospital Universitario de la Samaritana E.S.E. con la empresa denominada CONSULTORES EN GESTION HUMANA S.A.S. NIT. 900.416.292-5 a partir del 01 de febrero del año 2021 a la fecha de emisión de su repuesta
11.   Copia del manual de funciones y/o de procedimientos del HOSPITAL UNIVERSITARIO DE LA SAMARITANA E.S.E., en la parte correspondiente o aplicable al personal del área de la salud con perfil AUXILIAR DE ENFERMERÍA.
12.   Copia del Manual de Procesos y Procedimientos expedido por la Entidad para ser observado y aplicado por el personal auxiliar de enfermería.
13.   Copia de turno subdirección de enfermería correspondientes al personal de enfermería a partir del año 2000 a la fecha.
14.   cronogramas, programación de actividades, cuadros de turnos, planillas de turnos y/o listas de turnos, o como ustedes quieran denominar los anteriores formatos o documentos, desde el año 2000, hasta el año 2021, en las cuales se encuentre registrado el nombre del personal asistencial.
15.   Certificación que dé cuenta desde qué año el HOSPITAL UNIVERSITARIO DE LA SAMARITANA E.S.E., ha contratado médicos, enfermeras, auxiliares de enfermería y abogados por intermedio de Cooperativas de Trabajo Asociado, empresas de servicios temporales y/o Contratos de prestación de servicios, indicando para atender qué áreas o servicios.
La anterior información y/o documentos reposan en sus archivos físicos, electrónicos y magnéticos, razón que le permite a usted acceder a ellos y expedir las copias respetuosamente solicitadas.
Seguro de su gentil y oportuna atención quedo altamente agradecido.
Recibo respuesta en la (Autopista Norte) Avenida Carrera 45 Nº 108 A – 50, Piso 6°, Edificio Bosch, de Bogotá D. C. y en el buzón de correo electrónico sparta.abogados@yahoo.es
Cordialmente,
JAVIER PARDO PÉREZ
C. C. 7’222.384
T.P. 121.251 del C. S. de la J.</t>
  </si>
  <si>
    <t>Buen día mi nombre es Mily Johana Barriga mancipe y el presente correo lo envío con el fin de solicitar información de cómo puedo solicitar la historia clínica de un paciente si se puede por medio virtual 
Gracias por su colaboración y espero pronta respuesta
D.B</t>
  </si>
  <si>
    <t>Buenos días solicito colaboración para agendar examen urodinamia desde septiembre me lo enviaron no había contrato de la eps y finalmente me lo autorizó convida, vence el 27 de enero la autorización y el urocultivo fue tomado en 29 de diciembre.
Mi nombre es leydi Karime Gómez rojas
Cc 52931317 
Teléfono 3042597844
D.B</t>
  </si>
  <si>
    <t>Buen Dia 
Cordial saludo, esperando se encuentren  bien, solicito de su amable  colaboración con el envío, o cargue de historia clínica del paciente CC 1076647980 - HENRY ALEXANDER BLANCO PÉREZ  en  mención, con número de Siniestro    392940899   fecha de evento 23/12/2021, consulta por Neurocirugía ya que solicitamos  para determinar secuelas, validación de cierre y calificación de pérdida de capacidad laboral.
--Adjunto carta de Arl Positiva
cordialmente
Yessica Andrea Castiblanco Rodríguez
Asesor de Seguimiento
Dirección Técnica
PBX: (+57 1) 746 00 39 EXT:2163
yacastiblanco@renconsultores.com.co
www.renconsultores.com.co
D.B</t>
  </si>
  <si>
    <t>Mi padre ingreso el día de ayer al hospital de la samaritana por urgencias, inicialmente nos indicaron que solo podían brindar la urgencia por no tener convenio con capital Salud. Hoy dirigiéndonos al hospital por urgencias no nos permiten el ingreso, pero tampoco nos brindan ningún tipo de información de mi padre. Nos brindaron un número de trabajo social en el que no contestan y no nos dicen nada. Agradecería ayuda o algún tipo de medio en el que podamos obtener información continua del estado, proceso y evolución de mi padre. Quedó al pendiente, muchas gracias.
Ver documento adjunto
D.B</t>
  </si>
  <si>
    <t>CITA DE CARDIOLOGIA.
D.B</t>
  </si>
  <si>
    <t>Buenas tardes 
Agradezco me colaboren con una cita para ecocardiograma transtoracico, ya que se necesita con urgencia.
Agradezco me puedan colaborar. Feliz y bendecido resto de día.
D.B</t>
  </si>
  <si>
    <t>Buenas tardes
Tengo una autorización para una cita con el hospital universitario desde la EPS mutualser y no he podido apartar la cita por ningún medio y por llamada nunca contestan
Como me pueden ayudar ?
Usuario: Gabriela Valeth Duran 
         Cc: 1051657860
Cel: 3203862648
Cita para: Ecografia obstetricia con translucencia nucal
D.B</t>
  </si>
  <si>
    <t>El día 25 de Enero del 2022, en horas de la madrugada 4:45 am se acerco la enfermera  Angela Gomez , con una mala actitud haciendo mal el cambio de la canalización y causando una emorrajia  y ella me contestó  que tenia un inconveniente familiar porque  yo le dije que con mucho cuidado pero ella me  contesto eso y por esto comento este caso.
Servicio en que fue atendida? segundo piso
Donde le paso? Segundo Sur cama 204
Con quien le paso? Angela Gomez
Como se sintió? Con mis derechos bulnerados
D.B</t>
  </si>
  <si>
    <t>Por medio de la presente expongo mi situación debido a que del hospital San Francisco Gacheta para manejo y valoración por otorrino por Dx. Hipoacucia Mixta Idiopatica el cual fue aceptada en el hospital de la samaritana para ingreso  a las 7:00 am del día 26/01/2022 motivo por el cual ya estaba en conocimiento para manejo por otorrino y que debido a la información no se pudo lograr la valoración por falta de comunicación al Especialista  en este caso a Otorrinolaringologo, razón por la cual tuve que quedar sin valoración hasta nueva orden.
Ver documento adjunto
AM</t>
  </si>
  <si>
    <t>12 01 2022 en las horas de la noche el paciente Jesús Antonio Santiago se encontraba con fiebre y escalofríos se le consulto a la enfermera de turno Claudia Agudelo y ella no sabia si le podía dar Acetaminofén y preguntamos por el medico y dijo que estaba ocupado nos quejamos tres veces hasta que le dio a tomar Acetaminofén me parece grave que un doctor solo haga ronda o pase por la habitación cuando tomas el turno ya que cualquier diligencia que se presente no hay un medico al cual recurrir ya que la respuesta a es que se encuentra ocupado.
HVS</t>
  </si>
  <si>
    <t>Asunto: presuntas fallas en la atención medica.
Referencia: PQRD SUPER SALUD Radicado numero 20222100000437852
 Respetado Doctor Sánchez:
La dirección  de aseguramiento de la Secretaria de Salud de Cundinamarca, recibió requerimiento por parte de la Superintendencia Nacional de salud, en donde traslada por competencia de solicitud realizada por la ciudadana Cristina Chacon identificada con CC numero 1073675920,en donde manifiesta: usuaria activa en la EPS sanitas, indica tienen cupo del SOAT: desde el mes de Julio tuno un accidente de transito el cual me dejo graves secuelas en la rodilla derecha, me dejo realizar una cirugía. procedimiento que el Hospital Universitario Samaritana me ha negado, exigiéndome autorización de la EPS. sabiendo que dicho procedimiento se tiene que realizar por el SOAT, solicito se exija a la institución que me realice lo mas pronto posible el procedimiento. ya que es prioridad y ya llevo mucho tiempo enferma. ademas ese fue el centro que me atendió y tiene conocimiento del caso que ya no me sigan vulnerando mi derecho
En atención a lo descrito, se solicita se realice un análisis del caso expuesto y realicen las acciones pertinentes a fin de garantizar la prestación de los servicios objeto de la queja de manera oportuna, así mismo remita respuesta directa a l peticionario con copia a a esta dirección, adjuntando los soportes que sustenten la respuesta, en un termino a cinco (05) días hábiles siguientes, contados a a partir del recibido de la presente comunicación.
para fines de notificación se indica a continuación los datos del peticionario:
Nombre: Cristina Chacon
Cedula de Ciudadanía: 1073655920
Correo: cristina.enfermera@hotmail.com
Teléfono: 3102944413
D.B</t>
  </si>
  <si>
    <t>Buenas tardes quiero saber cómo descargar o reclamar resultados de patología grasias
Ver documento adjunto
AM</t>
  </si>
  <si>
    <t>PETICIONARIA INCONFORME CON SERVICIO DE ATENCIÓN EN SALUD QUE LE ESTÁN PRESTANDO A LA HERMANA EN HOSPITALIZACIÓN EN SAMARITANA, EN TRABAJO SOCIAL NO LE DAN INFORMACION.
PETICION : Buen Dia yo estoy radicando esta queja porque el día 18 de enero 2022, mi hermana Angelica ingresa a la clínica la samaritana de la ciudad de Bogotá para ser valorada por un neurólogo ya que estaba presentando un comportamiento anormal en su condición de disca-pacidad y no se habia podido conseguir cita por neurología, al ingresar por protocolo le ha-cen prueba COVID la cual para nuestra sorpresa sale positiva, el día de ayer 20 de enero del 2022 la doctora informa que Angelica esta asintomática que no tiene ni fiebre, ni congestio-nado el pulmón, ni nada de preocupación frente al COVID y que estaban esperando la reac-ción de ella frente a un cambio de medicamento, además dijo que en horas de la tardes se comunicaban a darme información por que no podía estar allá con mi hermana, esto nunca paso jamás llamaron a los números brindados, hoy voy a ver nuevamente como esta mi her-mana ya que la podía ver desde la puerta de la habitación donde estaba, y la persona de la recepción me informa que no puedo ingresar a ver a mi familiar por que fue llevada a UCI, que si luego no me habían avisado( obviamente no, ni siquiera la señorita de la recepción tiene idea de donde está parada) se comunica conmigo hay si la trabajadora social y me dice que en horas de la tarde un médico se comunicara conmigo y podremos hacer una video llamada para poder ver al menos como esta mi hermana porque no me brindan información del estado de salud, y son las 7 30 pm y es la hora que ningún medico se comunica a dar información ni tampoco dejar ingresar a verla así sea desde la puerta o una ventana lo que sea, pero pido por favor saber el estado de salud de ella, ella es una paciente con una disca-pacidad cognitiva severa ella no habla, no entiende, no va al baño sola y estoy muy preocu-pada por la mano de mentiras y la falta de comunicación por parte de los doctores de dicha clínica, por eso radico esta queja para ver si me colaboran y se comunican a darme informa-ción verdadera del estado de salud de mi hermana.
Ver documento adjunto
AM</t>
  </si>
  <si>
    <t>El dia 26 de Enero 2022 siendo las 7:15en el servicio de fisioterapia llega la jefe del servicio Diana la cual de una forma no adecuada y con expresiones de las cuales no se deben tener delante de un paciente por que da a pensar que las cosas no están funcionando de manera adecuada. Por tal motivo exigo como paciente mas respeto y que esta se haga en un ambiente mas privado.
Ver documento adjunto.
HVS</t>
  </si>
  <si>
    <t>Manifiesto que el dia de hoy tuve un procedimeinto de biopsia de tiroides con el Dr. Adalbero Gomez medico radiologo quien quede muy contenta con su atencion y explicacion al procedimiento que me iba a realizar 
Muchas Gracias Dr. Adalberto 
Ver documento adjunto 
AM</t>
  </si>
  <si>
    <t>El dia de hoy 06 de Enero a las 5.30 pm llaman de coordinacion quirurgica indicando que debemos hacer la renovacion de la orden medica que anteriormente envie via correo  y que el dia 22 de noviembre se dejo en fisico para el respectivo agendamiento de procedimiento. La señorita indica que en la orden que le anexamos dice que el paciente Rodrigo Arango aparece como subsidiado nivel 2 y que dicha orden debe ser renovada a nivel uno para que se pueda hacer la devolucion de los saldos.
Inmediatamente revisamos la orden y evidenciamos que la orden claramente dice nivel uno,
Agradezco me puedan colaborar con dicho tramite ya que los correos de facturacion se dieron directamente desde la institucion, al igual que la no prestacion del procedimiento que no se ha dado por falta de comunicacion por parte de los funcionarios de la misma. En horas de la mañana el Doctor de Oftalmologia me llama inidcando que a la fecha no ha recibido documentos por parte de nosotros , a los que indique el dia 22 de novimebre dicho paquete se entrego a la enfermera encargada de procedimientos ambulatorios, confirmando que se comunicarian con nosotros para el agendamiento del mismo.
Es claro que la institucion esta falta de prganizacion entre las mismas areas.
Como manifeste personalmente en la oficina de atencion al usuario , no nos haremos a cargo de renovaciones de ordenes medicas cuando los errores no han sido por parte de nosotros.
Ya se hizo una primera renovacion solicitada por el medico del Hospital.
Paciente
Rodrigo Arango Puerta
CC 2330641
LM</t>
  </si>
  <si>
    <t>Yo llegue a las 8.20 am a la cual tenia una cita de dermatologia a las 8:40 y la facturación me llamo a las 9:05 9:10 - no vengo por EPS sino particular me parece una falta de respeto ante esta atención tan mala, ante todo la señora Tariana Lozada , me dice vaya a donde el medico y mira si lo atienden de lo contrario no lo puedo facturar sabiendo que la culpa es de ella o ellas. Agradezca que no les eche la madre.
Ver documento adjunto
AM</t>
  </si>
  <si>
    <t>Buenos días.
Mediante este correo me permito solicitar una cita médica para neurología.
Mi nombre es Claudia Andrea Velez Jimenez
CC 1007658673
EPS Convida contributivo
Adjunto autorizacion para servicio de neurología.
Quedo atenta 
Ver documento adjunto
AM</t>
  </si>
  <si>
    <t>Felicito al personal de Atención al Usuario, en especial la encargada por su colaboración en la atención de mi tío por que la autorización se había perdido y me gestiono para la atención, le hicieron el examen. 
Ver documento adjunto
HVS</t>
  </si>
  <si>
    <t>Me parece un irrespeto absoluto que se venga uno a las 8:00 am y siendo las 9:25 am aun no se factura, el tiempo de ustedes es tan valioso como el mio, y para agilizar se debe tener personal suficiente para poder ser atendido a tiempo.
Porque  debo llegar a tiempo y se juega con mi tiempo, pero si llego un poco tarde entonces no me atienden.
Creo que eso se debe corregir, por que es una falta de respeto.
Ver documento adjunto
HVS</t>
  </si>
  <si>
    <t>Buenos Días
Para solicitar una cita para el señor DIAZ MARTINEZ PEDRO PABLO, para CONSULTA DE CONTROL O DE SEGUIMIENTO POR ESPECIALISTA EN OFTALMOLOGIA.
Agradezco su colaboración prestada.
Ver documento adjunto
AM</t>
  </si>
  <si>
    <t>Anexo petición en dos folios
Ref: Peticion y Queja...
Ver documento adjunto 
AM</t>
  </si>
  <si>
    <t>Muy mala atención con sentido de información de atención de citas medicas tanto telefónica como con el conmutador y hay te quedas, llega uno a la atención y deberían tener una zona adecuada de solo xxxxxx, verifica y por que un solo punto pero no lo dirigen de aquí para allá y de allá para acá???.
Con decir que perdí la 2da cita con el ortopedista no contestaban la llamada.
Ver documento adjunto
AM</t>
  </si>
  <si>
    <t>Buenas tardes Andrea envio urografia con Tomografía del señor Baldomero Garzón.
Ver documento adjunto
AM</t>
  </si>
  <si>
    <t>Mi hermano Juan Pablo visita a la señora Teresa el día 22 de Enero la encuentra bien y la deja bien, cuando el día lunes 24 de Enero a las 8:30 llegamos a ala clínica a visitar a mi madre cuando una doctora le comenta a mi hermana Paola Pinzon que la señora Teresa se complico y que por esa razón no recibirá visitas nos dice que teníamos que volver en 3 dia. y que en el trayecto de los días nos llamaban yo Karen estuve llamando al Hospital y pues difícil la comunicación hasta el día 25, llaman a ami hermana Paola y le comenta que estaba en la UCI aislada y ella pregunta que por que y le dicen que ella se había complicado y estaba aislada... Continua petición
Ver documento adjunto
HVS</t>
  </si>
  <si>
    <t>Llevan a mi primo a un tac de columna, lo recibe la srta Martha Leyton, no tiene mayor delicadeza para movilizar al paciente, dice que se tiene que ayudar por que ella no tiene tiempo para hacerlo mas calmada mente. Mi primo tiene cáncer de próstata con metástasis en hueso , su cadera esta intocable y el jalonazo fue terrible para hacerle el tac.
Cuando saco la camilla del servicio le pregunto que si yo le llevo a la habitación o si espero al camillero y me contesta, a ud le toca estarse con el porque no ve que yo soy el familiar , yo me refería era a si yo lo podía llevar a la habitación o debía esperar al camillero . Es una enfermera muy grosera y descortés.
Ver documento adjunto
AM</t>
  </si>
  <si>
    <t>Mi mama tuvo un examen de radiología en el cual fueron muy amables en atender; no obstante, considero que hace falta alguien quien guíe a la entrada a donde uno se debe dirigir. De igual manera las personas que nos atendieron en ventanilla les hace falta amabilidad y ser mas empaticas con las personas que atienden para indicar mejor.
Felicitarlos por la higiene y presentación física del hospital .
Ver documento adjunto
AM</t>
  </si>
  <si>
    <t>Para saber cuánto van los gastos del SOAT ya que me falta realizar otra cirugía. Y tengo cita con anestesiólogo el día 21 de enero y el hospital me pide la información de cuánto van en gastos .</t>
  </si>
  <si>
    <t>Pará saber si allí realizan urodinamia estándar con uroflujometria cistometrograma y cistometria
Ver documento adjunto
AM</t>
  </si>
  <si>
    <t>Buena tarde: Me permito solicitar  el formato  vigente para pensión del tiempo laborado con el HUS,  para COLPENSIONES. A nombre de ALBA YANET VASQUEZ AVILA con CC 51.875714
Ver documento adjunto
AM</t>
  </si>
  <si>
    <t>Buenos dias 
para solicitar una cita con otorrino 
1076668946
Ver documento adjunto
AM</t>
  </si>
  <si>
    <t>Buenos dias
cordial saludo
Mi nombre es Martha Cielo Puentes Penagos identificada con cedula de ciudadania Nª 38141438 de ibague por medio de la presente me podrian dar direccionamiento para solicitar historia clinica completa de una cirugia bariatrica que me realizaron en el mes de diciembre 2021.
Agradezco su colaboracion
Ver documento adjunto
AM</t>
  </si>
  <si>
    <t>buenos días:
solicito de su colaboración para asignación de cita OMAR CHACON CC 1116918450
ANESTESIA - URETROCISTOGRAFIA - CISTOSCOPIA TRANSURETRAL
Usuario solicita especialista de experiencia para la realización del examen
adjunto documentos
3026147103 - 3118821695
El Doncello Caquetá
Ver documento adjunto
AM</t>
  </si>
  <si>
    <t>Buenas tardes he intentando comunicarme con el teléfono para pedir una cita pero no ha sido posible. 
Los datos del paciente son:
Jorge López Pinto 
Dirección manzana L casa 02 Ebenezer 
Cédula 79584911
Agradezco su atención y esperó que me puedan ayudar con estas citas. 
Ver documento adjunto
AM</t>
  </si>
  <si>
    <t>Buenas tardes, Mediante la presente informo mi inconformidad con respecto a los procedimientos de salud de la red de urgencias de COMPENSAR como EPS, ya que el día de ayer 10 de enero del 2022, me dijiri sin poder respirar al hospital universitario de la samaritana a urgencias, en dónde nadie me quería ayudar , (era mi hospital más cercano para urgencias) les daba miedo acercarse a mí por como iba con dificultad para pasar el aire, inicialmente me hicieron triage y me pasaron a una carpa aislada y sola sin ayudar de nada , luego me aplicar medicamento intravenoso, con lo cual me sentí mejor, les pedí que me hiciera. La prueba del Covid-19 a lo cual se negaron , no se por cual razón , simplemente me envían días de aislamiento , pase ese soporte a mi trabajo en dónde no me lo reciben como válido ya que no es una incapacidad y tampoco puedo ir a trabajar por qué por la ineptitud de los médicos no me enviaron la prueba como para descartar el virus o confirmar, necesito una solución por parte de ustedes COMO MI EPS LA CUAL PAGO MENSUALMENTE para una óptima prestación de servicios de salud que aproposito es muy mala, si no me solucionan me veré en la obligación de demandar ya que no estoy generando ingresos por estos días y si voy al trabajo corro el riesgo que me saquen. Gracias
D.B</t>
  </si>
  <si>
    <t>Mi solicitud es para información de cita con neurología que ya se encuentra asignada para el dia 18 de febrero del 2021,muchas gracias</t>
  </si>
  <si>
    <t>Por medio del presente a solicitud del señor Angel Maria Zarate Marroquin  identificado con cédula de ciudadanía número 2.979.488 nos permitimos solicitar asignación de cita  para los siguientes procedimientos: 
- Ultrasonografía diagnostica de tiroides con transductor de 7 MHZ o mas 
- Estudio de coloracion basica en citologia por aspiracion de cualquier tejido u organo bacaf 
- Biopsia de glándula tiroides vía percutánea 
A continuación relaciono los datos solicitados por su entidad para asignación de citas. 
Nombre: Angel Maria Zarate Marroquin
Tipo y No. de Documento: CC 2.979.488
Fecha y lugar de expedición de documento: 10 de Noviembre de 1978 Caparrapi
Municipio de residencia: Caparrapi- Cundinamarca 
Estado civil: Casado
Dirección de residencia: Cra 4 No. 12- 46 52 Barrio Chambacú
Teléfono: 3115949783
Régimen: subsidiado convida
Anexo documento de identidad, autorizaciones y órdenes médicas de los  servicios solicitados, quedamos atentos a su respuesta. 
D.B</t>
  </si>
  <si>
    <t>Las cortinas del baño estan terriblemente sucias, tienen hongos y moho.
D.B</t>
  </si>
  <si>
    <t>Buenas tardes solicito 
Resonancia magnética de pelvis código 883440
Autorización de servicios 2580500025493
Paciente José Rufino Ibarra díaz
Cc 2839494
EPS convida
Agradezco su colaboración
Mi número de teléfono es 3053100560
Correo Lu.zaida1985@hotmail.com
Ver documento adjunto
AM</t>
  </si>
  <si>
    <t>Yo Blanca Fabiola Rey H. identificada CC. 39730640 Caqueza hija del paciente Ángel Miguel Rey Castro CC. 3022161 de fosca que se encontraba en la cama 303, pongo la queja o reclamo de la proxtices inferior ya que el paciente no tenia la protex inferior y le pregunte a la enfermera de turno y me dijo que no sabia.
Espero tener  pronta respuesta.
D.B</t>
  </si>
  <si>
    <t>Cordial saludo. 
Para solicitar historias clínica de Arelis orjuela quitian con dedula de ciudadanía 30507568, para seguir procedimiento a la cual la paciente requiere de todas las historias clínicas favor enviarnos a este correo las historias clínicas soleendayannac@gmail.com 
Gracias por su atención.
Atentamente: 
Arelis orjuela quitian
Cc: 30507568 Florencia caqueta 
Teléfono:3138606523
Ver documento adjunto
AM</t>
  </si>
  <si>
    <t>Queremos agradecer al señor Andres Garzón por su comprensión y colaboración en estas circunstancias tan difíciles para nuestra familia.
Servicio  en que fue atendido sala de paz
Donde  le paso? sala de paz
con quien le paso? Ana  Isabel Orjuela Peña
Como se sintió? Muy bien atendidos y agradecidos.
D.B</t>
  </si>
  <si>
    <t>Dejo mi inconformismo con el medico internista de esta mañana, donde me dice que si estaba de paseo  Yo le informo y contesto que  si estaba de paseo el primero que xxx es a usted, medico grocera no saluda no se presenta  y tiene a cargo a mas de 7 estudiantes donde a diario aprende de el.
me gustaria concientizar a ese Doctor para mejor trato hacia sus pacientes trato amable y respetuoso.
Servicio en que fue atendido? Medicina interna internista profesor no sabe nombre.
Transcribe Angie Salinas informadora DAU.
D.B</t>
  </si>
  <si>
    <t>Buenas tardes.
El siguiente correo es para preguntar por otras formas de contacto para los siguientes procedimientos:
1. Cita médica especialista en ginecología con la Doctora Salamanca.  
2. Examen de Colposcopia.
3. Vulvoscopia
Ya que hemos enviado correo a citas.medicas@hus.org.co y llamado al 4897060 sin ninguna respuesta y además en la pagina sale lo siguiente: 
image.png</t>
  </si>
  <si>
    <t>De manera atenta deseo expresar mi felicitación y agradecimiento a los doctores que estuvieron tratando mi suegro en la cama 244 desde el día 2/01/2022 hasta el 14/01/2022 muchas gracias por toda la atención recibida por parte de todos, los doctores; muy pendientes amables y nos brindaban información clara y puntual de todos los procedimientos realizados gracias a neurólogos, Fonoaudiologos, fisioterapeutas, gastroenterologos e internistas Dra. Echeverry y en general a todos, gracias por que en este tiempo es muy difícil encontrar una atención excelente y con calor humano Dios los bendiga les siga dando sabiduría y sobre todo mucha salud... Continua peticion
Ver documento adjunto
AM</t>
  </si>
  <si>
    <t>De manera respetuosa solicito su amable colaboración para la
asignación de una cita médica por primera vez de Neurología para la
paciente Yibeth Carolina Vergara Sanchez identificada con CC No
1003559135 paciente con discapacidad.
Adjunto a este correo envío foto de la orden médica, agradezco la
colaboración que puedan brindarme y su pronta respuesta.
Cordialmente
Luz Mary Sanchez
Madre Cuidadora
cel: 3208027757
D.B</t>
  </si>
  <si>
    <t>Fui atendida por la auxiliar de enfermeria que me dijoq ue se llamaba olga  noi me quiso dar su apellido el dia 1 de enero del año 2022 durante la noche le pedi que me acompañara al baño ya que tengo una discapacidad para caminar y me dijo que orinara en el pañal le dije que me sentia mal acuiendolo y no quiso acompañarme fianlamente la familiar de mi compañera de cuarto fue quien me acompaño por que la señora olga es una persona de muy mal genio y salio de la abitacion refunfuniando que maldito hospital y maldiciendo el trabajo lo que a mi no me parese ya que por este hospital es que yo estoy hoy mejor la denuncia la hago para que las directibas pongan atencion y si ella ya esta cansada del tranbajo lo haga saber para que no le toque atender poacietnes en mi estado de discapacidad</t>
  </si>
  <si>
    <t>Buenas tardes, es imposible la comunicación para sacar citas, me envían a un contestador, la recepción, me dice que tengo que dirigirme hasta el hospital, no me dan opción de registrar el número de célula, para sacar la cita, mi mamá necesita urgente la cita, ya que ella viene del campo y soy yo quien debe hacer este trámite, agradezco su colaboración, el número de cédula es 41426487, la señora Gloria Cecilia Mogollón, la envían del hospital de la Mesa cundinamarca.
D.B</t>
  </si>
  <si>
    <t>Y No atencion de citas programadas para consulta, examenes, procedimientos, de consulta externa y radiologia.</t>
  </si>
  <si>
    <t>M Demora en la entrega de resultados: lab.clinico, rx,gastro cardio,neumo, orl,etc.</t>
  </si>
  <si>
    <t>U Falta de informacion y orientacion al usuario durante el proceso de atencion en el HUS.</t>
  </si>
  <si>
    <t>Q Demora y / o presuntas fallas en el proceso de atencion en el servicio de urgencias : triage, consulta,apertura de HC ETC</t>
  </si>
  <si>
    <t>N Demora en la practica de actividades clinicas a pacientes hospitalizados: examenes, interconsultas, procedimientos,etc.</t>
  </si>
  <si>
    <t>E Demora en el proceso de facturacion (lab clinico, Rx, consulta externa, hospitalizacion,Urgencias)</t>
  </si>
  <si>
    <t>Pertinencia</t>
  </si>
  <si>
    <t>2022-01-28 17:10:44</t>
  </si>
  <si>
    <t>2022-01-17 16:46:31</t>
  </si>
  <si>
    <t>2022-01-04 08:40:07</t>
  </si>
  <si>
    <t>2022-01-07 16:27:18</t>
  </si>
  <si>
    <t>2022-01-04 09:07:37</t>
  </si>
  <si>
    <t>2022-01-11 15:22:12</t>
  </si>
  <si>
    <t>2022-01-29 13:17:57</t>
  </si>
  <si>
    <t>2022-01-29 13:25:38</t>
  </si>
  <si>
    <t>2022-01-29 13:27:36</t>
  </si>
  <si>
    <t>2022-01-29 13:07:02</t>
  </si>
  <si>
    <t>2022-01-24 16:47:50</t>
  </si>
  <si>
    <t>2022-01-18 16:21:07</t>
  </si>
  <si>
    <t>2022-01-21 16:45:46</t>
  </si>
  <si>
    <t>2022-01-17 16:44:10</t>
  </si>
  <si>
    <t>2022-01-18 08:16:55</t>
  </si>
  <si>
    <t>2022-01-29 13:20:07</t>
  </si>
  <si>
    <t>2022-01-13 07:53:11</t>
  </si>
  <si>
    <t>2022-01-24 16:49:41</t>
  </si>
  <si>
    <t>2022-01-17 16:50:45</t>
  </si>
  <si>
    <t>2022-02-01 17:14:28</t>
  </si>
  <si>
    <t>2022-01-21 16:21:52.320322</t>
  </si>
  <si>
    <t>2022-01-21 15:41:54</t>
  </si>
  <si>
    <t>2022-01-17 17:18:32</t>
  </si>
  <si>
    <t>2022-01-27 10:44:41.284448</t>
  </si>
  <si>
    <t>2022-01-17 16:56:11</t>
  </si>
  <si>
    <t>2022-01-06 15:41:06</t>
  </si>
  <si>
    <t>2022-01-14 12:32:11</t>
  </si>
  <si>
    <t>2022-01-21 16:23:19</t>
  </si>
  <si>
    <t>2022-01-27 10:48:44</t>
  </si>
  <si>
    <t>2022-01-27 11:24:25.046835</t>
  </si>
  <si>
    <t>2022-01-17 16:42:12</t>
  </si>
  <si>
    <t>2022-01-21 16:29:25</t>
  </si>
  <si>
    <t>2022-01-07 08:49:19</t>
  </si>
  <si>
    <t>2022-01-24 16:51:38.739319</t>
  </si>
  <si>
    <t>2022-01-25 17:49:47</t>
  </si>
  <si>
    <t>2022-01-17 16:52:17</t>
  </si>
  <si>
    <t>2022-01-17 16:48:55</t>
  </si>
  <si>
    <t>2022-01-21 16:33:24.38005</t>
  </si>
  <si>
    <t>2022-01-21 16:35:45</t>
  </si>
  <si>
    <t>2022-01-24 16:57:12</t>
  </si>
  <si>
    <t>2022-01-13 15:06:13</t>
  </si>
  <si>
    <t>2022-01-24 16:59:09</t>
  </si>
  <si>
    <t>2022-01-13 15:01:02</t>
  </si>
  <si>
    <t>2022-01-25 15:27:11</t>
  </si>
  <si>
    <t>2022-01-27 10:33:16</t>
  </si>
  <si>
    <t>2022-01-29 13:22:41</t>
  </si>
  <si>
    <t>2022-01-29 13:29:16</t>
  </si>
  <si>
    <t>2022-02-01 09:43:46</t>
  </si>
  <si>
    <t>2022-01-25 15:23:42</t>
  </si>
  <si>
    <t>2022-01-24 17:00:30</t>
  </si>
  <si>
    <t>2022-01-21 16:08:30</t>
  </si>
  <si>
    <t>2022-01-21 16:03:16.651998</t>
  </si>
  <si>
    <t>2022-02-01 08:00:56</t>
  </si>
  <si>
    <t>2022-01-21 16:19:57.738061</t>
  </si>
  <si>
    <t>2022-01-21 16:13:32</t>
  </si>
  <si>
    <t>2022-01-21 16:50:20.389043</t>
  </si>
  <si>
    <t>2022-01-24 09:52:32</t>
  </si>
  <si>
    <t>2022-01-25 15:16:16</t>
  </si>
  <si>
    <t>2022-01-25 11:09:47</t>
  </si>
  <si>
    <t>2022-01-24 16:53:09</t>
  </si>
  <si>
    <t>2022-01-25 11:24:07</t>
  </si>
  <si>
    <t>2022-01-14 12:45:09</t>
  </si>
  <si>
    <t>2022-01-25 15:12:15</t>
  </si>
  <si>
    <t>2022-01-14 12:40:06</t>
  </si>
  <si>
    <t>2022-01-14 12:46:52</t>
  </si>
  <si>
    <t>2022-01-27 10:52:13.28672</t>
  </si>
  <si>
    <t>2022-01-28 08:51:38</t>
  </si>
  <si>
    <t>2022-02-01 15:54:38</t>
  </si>
  <si>
    <t>2022-01-27 10:38:16</t>
  </si>
  <si>
    <t>2022-01-27 18:28:12</t>
  </si>
  <si>
    <t>2022-01-31 14:39:41.658071</t>
  </si>
  <si>
    <t>2022-01-29 13:01:04</t>
  </si>
  <si>
    <t>2022-01-25 15:19:47</t>
  </si>
  <si>
    <t>2022-01-25 15:33:10</t>
  </si>
  <si>
    <t>2022-01-25 15:30:07</t>
  </si>
  <si>
    <t>2022-01-20 16:51:56</t>
  </si>
  <si>
    <t>2022-01-29 13:03:52</t>
  </si>
  <si>
    <t>2022-01-31 09:36:24</t>
  </si>
  <si>
    <t>2022-01-31 09:41:07</t>
  </si>
  <si>
    <t>2022-01-27 10:29:50</t>
  </si>
  <si>
    <t>2022-01-17 16:26:38.341418</t>
  </si>
  <si>
    <t>2022-01-17 16:53:51</t>
  </si>
  <si>
    <t>2022-01-17 16:57:44</t>
  </si>
  <si>
    <t>2022-01-17 17:39:16</t>
  </si>
  <si>
    <t>2022-01-17 17:15:34</t>
  </si>
  <si>
    <t>2022-01-17 17:21:30.068371</t>
  </si>
  <si>
    <t>2022-01-17 17:20:07</t>
  </si>
  <si>
    <t>En Gestion</t>
  </si>
  <si>
    <t>No Aplica</t>
  </si>
  <si>
    <t>ANONIMO</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</si>
</sst>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Red]#,##0"/>
    <numFmt numFmtId="201" formatCode="0;[Red]0"/>
    <numFmt numFmtId="202" formatCode="###0"/>
    <numFmt numFmtId="203" formatCode="####.0"/>
    <numFmt numFmtId="204" formatCode="0.0%"/>
    <numFmt numFmtId="205" formatCode="_-* #,##0_-;\-* #,##0_-;_-* &quot;-&quot;??_-;_-@_-"/>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yy;@"/>
    <numFmt numFmtId="211" formatCode="_ * #,##0_ ;_ * \-#,##0_ ;_ * &quot;-&quot;??_ ;_ @_ "/>
    <numFmt numFmtId="212" formatCode="[$-1010409]m/d/yyyy\ hh:mm:ss\ AM/PM"/>
    <numFmt numFmtId="213" formatCode="_-* #,##0.0_-;\-* #,##0.0_-;_-* &quot;-&quot;??_-;_-@_-"/>
    <numFmt numFmtId="214" formatCode="[$-240A]dddd\,\ dd&quot; de &quot;mmmm&quot; de &quot;yyyy"/>
    <numFmt numFmtId="215" formatCode="[$-240A]h:mm:ss\ AM/PM"/>
    <numFmt numFmtId="216" formatCode="0.0"/>
  </numFmts>
  <fonts count="44">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10"/>
      <color indexed="10"/>
      <name val="Arial"/>
      <family val="2"/>
    </font>
    <font>
      <u val="single"/>
      <sz val="10"/>
      <color indexed="12"/>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sz val="14"/>
      <color indexed="8"/>
      <name val="Arial"/>
      <family val="2"/>
    </font>
    <font>
      <u val="single"/>
      <sz val="10"/>
      <color indexed="8"/>
      <name val="Arial"/>
      <family val="2"/>
    </font>
    <font>
      <sz val="8"/>
      <name val="Calibri"/>
      <family val="2"/>
    </font>
    <font>
      <u val="single"/>
      <sz val="11"/>
      <color indexed="12"/>
      <name val="Calibri"/>
      <family val="2"/>
    </font>
    <font>
      <u val="single"/>
      <sz val="11"/>
      <color indexed="2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medium"/>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color indexed="63"/>
      </right>
      <top style="medium"/>
      <bottom style="thin"/>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9" fontId="0" fillId="0" borderId="0" applyFont="0" applyFill="0" applyBorder="0" applyAlignment="0" applyProtection="0"/>
    <xf numFmtId="0" fontId="15" fillId="16" borderId="6" applyNumberFormat="0" applyAlignment="0" applyProtection="0"/>
    <xf numFmtId="0" fontId="15" fillId="16"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209">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4"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22" fillId="0" borderId="11" xfId="86"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1" xfId="86" applyFont="1" applyFill="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1" fillId="0" borderId="0" xfId="87" applyFont="1" applyFill="1" applyBorder="1" applyAlignment="1" applyProtection="1">
      <alignment horizontal="center" vertical="center" wrapText="1"/>
      <protection locked="0"/>
    </xf>
    <xf numFmtId="0" fontId="22" fillId="0" borderId="12" xfId="0" applyFont="1" applyFill="1" applyBorder="1" applyAlignment="1" applyProtection="1">
      <alignment vertical="center" wrapText="1"/>
      <protection locked="0"/>
    </xf>
    <xf numFmtId="0" fontId="22" fillId="0" borderId="12" xfId="9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12" xfId="0" applyFont="1" applyFill="1" applyBorder="1" applyAlignment="1" applyProtection="1">
      <alignment/>
      <protection locked="0"/>
    </xf>
    <xf numFmtId="0" fontId="22" fillId="0" borderId="12" xfId="86" applyFont="1" applyFill="1" applyBorder="1" applyAlignment="1" applyProtection="1">
      <alignment vertical="center" wrapText="1"/>
      <protection locked="0"/>
    </xf>
    <xf numFmtId="0" fontId="22" fillId="0" borderId="13" xfId="9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6" fillId="0" borderId="0" xfId="0" applyFont="1" applyAlignment="1" applyProtection="1">
      <alignment horizontal="center" vertical="center"/>
      <protection locked="0"/>
    </xf>
    <xf numFmtId="0" fontId="22" fillId="24" borderId="12" xfId="0" applyFont="1" applyFill="1" applyBorder="1" applyAlignment="1" applyProtection="1">
      <alignment horizontal="left" vertical="center" wrapText="1"/>
      <protection locked="0"/>
    </xf>
    <xf numFmtId="0" fontId="22" fillId="0" borderId="12" xfId="86" applyFont="1" applyFill="1" applyBorder="1" applyAlignment="1" applyProtection="1">
      <alignment horizontal="left" vertical="center" wrapText="1"/>
      <protection locked="0"/>
    </xf>
    <xf numFmtId="0" fontId="22" fillId="0" borderId="14" xfId="86" applyFont="1" applyFill="1" applyBorder="1" applyAlignment="1" applyProtection="1">
      <alignment horizontal="left" vertical="center" wrapText="1"/>
      <protection locked="0"/>
    </xf>
    <xf numFmtId="0" fontId="37"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0" xfId="0" applyFont="1" applyAlignment="1" applyProtection="1">
      <alignment/>
      <protection/>
    </xf>
    <xf numFmtId="0" fontId="24" fillId="0" borderId="0" xfId="0" applyFont="1" applyAlignment="1" applyProtection="1">
      <alignment/>
      <protection locked="0"/>
    </xf>
    <xf numFmtId="0" fontId="27" fillId="0" borderId="0" xfId="76" applyFont="1" applyAlignment="1" applyProtection="1">
      <alignment/>
      <protection locked="0"/>
    </xf>
    <xf numFmtId="0" fontId="25" fillId="0" borderId="0" xfId="0" applyFont="1" applyBorder="1" applyAlignment="1">
      <alignment vertical="center"/>
    </xf>
    <xf numFmtId="0" fontId="25" fillId="10" borderId="10" xfId="0" applyFont="1" applyFill="1" applyBorder="1" applyAlignment="1" applyProtection="1">
      <alignment horizontal="left" vertical="center"/>
      <protection/>
    </xf>
    <xf numFmtId="0" fontId="25" fillId="0" borderId="10" xfId="0" applyFont="1" applyBorder="1" applyAlignment="1" applyProtection="1">
      <alignment horizontal="center" vertical="center"/>
      <protection locked="0"/>
    </xf>
    <xf numFmtId="0" fontId="25" fillId="10" borderId="10" xfId="0" applyFont="1" applyFill="1" applyBorder="1" applyAlignment="1" applyProtection="1">
      <alignment horizontal="left" vertical="center" wrapText="1"/>
      <protection/>
    </xf>
    <xf numFmtId="0" fontId="25" fillId="10" borderId="10" xfId="0" applyFont="1" applyFill="1" applyBorder="1" applyAlignment="1" applyProtection="1">
      <alignment horizontal="center" vertical="center"/>
      <protection/>
    </xf>
    <xf numFmtId="0" fontId="25" fillId="24" borderId="10" xfId="0" applyFont="1" applyFill="1" applyBorder="1" applyAlignment="1" applyProtection="1">
      <alignment horizontal="center" vertical="center"/>
      <protection locked="0"/>
    </xf>
    <xf numFmtId="0" fontId="1" fillId="0" borderId="10" xfId="92" applyFont="1" applyFill="1" applyBorder="1" applyAlignment="1">
      <alignment horizontal="center" vertical="center"/>
      <protection/>
    </xf>
    <xf numFmtId="0" fontId="24" fillId="0" borderId="10" xfId="92"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92" applyFont="1" applyFill="1" applyBorder="1" applyAlignment="1">
      <alignment horizontal="center" vertical="center" wrapText="1"/>
      <protection/>
    </xf>
    <xf numFmtId="0" fontId="24" fillId="0" borderId="10" xfId="92" applyFont="1" applyFill="1" applyBorder="1" applyAlignment="1">
      <alignment horizontal="center" vertical="center"/>
      <protection/>
    </xf>
    <xf numFmtId="0" fontId="1" fillId="0" borderId="10" xfId="0" applyFont="1" applyFill="1" applyBorder="1" applyAlignment="1">
      <alignment horizontal="center" vertical="center" wrapText="1"/>
    </xf>
    <xf numFmtId="0" fontId="1" fillId="0" borderId="10" xfId="92" applyFont="1" applyBorder="1" applyAlignment="1">
      <alignment horizontal="center" vertical="center"/>
      <protection/>
    </xf>
    <xf numFmtId="0" fontId="1" fillId="0" borderId="10" xfId="89"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0" fontId="1" fillId="0" borderId="10" xfId="88" applyFont="1" applyBorder="1" applyAlignment="1">
      <alignment horizontal="center" vertical="center"/>
      <protection/>
    </xf>
    <xf numFmtId="0" fontId="26" fillId="0" borderId="10" xfId="92" applyFont="1" applyFill="1" applyBorder="1" applyAlignment="1">
      <alignment horizontal="center" vertical="center"/>
      <protection/>
    </xf>
    <xf numFmtId="0" fontId="0" fillId="0" borderId="0" xfId="0" applyAlignment="1">
      <alignment horizontal="center" vertical="center"/>
    </xf>
    <xf numFmtId="0" fontId="30"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wrapText="1"/>
      <protection locked="0"/>
    </xf>
    <xf numFmtId="0" fontId="1" fillId="0" borderId="16" xfId="88" applyFont="1" applyBorder="1" applyAlignment="1">
      <alignment horizontal="center" vertical="center"/>
      <protection/>
    </xf>
    <xf numFmtId="0" fontId="0" fillId="0" borderId="16" xfId="0" applyBorder="1" applyAlignment="1">
      <alignment horizontal="center" vertical="center"/>
    </xf>
    <xf numFmtId="0" fontId="24" fillId="0" borderId="16" xfId="92" applyFont="1" applyFill="1" applyBorder="1" applyAlignment="1">
      <alignment horizontal="center" vertical="center" wrapText="1"/>
      <protection/>
    </xf>
    <xf numFmtId="0" fontId="24" fillId="0" borderId="16" xfId="92" applyFont="1" applyFill="1" applyBorder="1" applyAlignment="1">
      <alignment horizontal="center" vertical="center"/>
      <protection/>
    </xf>
    <xf numFmtId="0" fontId="1" fillId="0" borderId="16" xfId="0" applyFont="1" applyBorder="1" applyAlignment="1">
      <alignment horizontal="center" vertical="center" wrapText="1"/>
    </xf>
    <xf numFmtId="0" fontId="1" fillId="0" borderId="16" xfId="92" applyFont="1" applyFill="1" applyBorder="1" applyAlignment="1">
      <alignment horizontal="center" vertical="center" wrapText="1"/>
      <protection/>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9" xfId="88" applyFont="1" applyBorder="1" applyAlignment="1">
      <alignment horizontal="center" vertical="center"/>
      <protection/>
    </xf>
    <xf numFmtId="0" fontId="0" fillId="0" borderId="19" xfId="0" applyBorder="1" applyAlignment="1">
      <alignment horizontal="center" vertical="center"/>
    </xf>
    <xf numFmtId="0" fontId="24" fillId="0" borderId="19" xfId="92" applyFont="1" applyFill="1" applyBorder="1" applyAlignment="1">
      <alignment horizontal="center" vertical="center" wrapText="1"/>
      <protection/>
    </xf>
    <xf numFmtId="0" fontId="1" fillId="0" borderId="19" xfId="92" applyFont="1" applyFill="1" applyBorder="1" applyAlignment="1">
      <alignment horizontal="center" vertical="center"/>
      <protection/>
    </xf>
    <xf numFmtId="0" fontId="1" fillId="0" borderId="19" xfId="92" applyFont="1" applyFill="1" applyBorder="1" applyAlignment="1">
      <alignment horizontal="center" vertical="center" wrapText="1"/>
      <protection/>
    </xf>
    <xf numFmtId="0" fontId="1" fillId="0" borderId="2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4" fillId="0" borderId="0" xfId="92" applyFont="1" applyBorder="1" applyAlignment="1">
      <alignment horizontal="center" vertical="center" wrapText="1"/>
      <protection/>
    </xf>
    <xf numFmtId="0" fontId="0" fillId="0" borderId="0" xfId="0" applyBorder="1" applyAlignment="1">
      <alignment horizontal="center" vertical="center"/>
    </xf>
    <xf numFmtId="0" fontId="0" fillId="0" borderId="0" xfId="0" applyFont="1" applyBorder="1" applyAlignment="1">
      <alignment horizontal="center" vertical="center"/>
    </xf>
    <xf numFmtId="0" fontId="24" fillId="0" borderId="0" xfId="92" applyFont="1" applyFill="1" applyBorder="1" applyAlignment="1">
      <alignment horizontal="center" vertical="center" wrapText="1"/>
      <protection/>
    </xf>
    <xf numFmtId="0" fontId="1" fillId="0" borderId="0" xfId="89" applyFont="1" applyBorder="1">
      <alignment/>
      <protection/>
    </xf>
    <xf numFmtId="0" fontId="1" fillId="0" borderId="0" xfId="89" applyFont="1" applyFill="1" applyBorder="1" applyAlignment="1">
      <alignment horizontal="center" vertical="center" wrapText="1"/>
      <protection/>
    </xf>
    <xf numFmtId="0" fontId="28" fillId="3" borderId="10" xfId="0" applyFont="1" applyFill="1" applyBorder="1" applyAlignment="1" applyProtection="1">
      <alignment horizontal="center" vertical="center" wrapText="1"/>
      <protection/>
    </xf>
    <xf numFmtId="0" fontId="1" fillId="0" borderId="0" xfId="92" applyFont="1" applyFill="1" applyBorder="1" applyAlignment="1">
      <alignment horizontal="center" vertical="center"/>
      <protection/>
    </xf>
    <xf numFmtId="0" fontId="1" fillId="0" borderId="0" xfId="92" applyFont="1" applyFill="1" applyBorder="1" applyAlignment="1">
      <alignment horizontal="center" vertical="center" wrapText="1"/>
      <protection/>
    </xf>
    <xf numFmtId="0" fontId="1"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0" fontId="1" fillId="0" borderId="0" xfId="92" applyFont="1" applyBorder="1" applyAlignment="1">
      <alignment horizontal="center" vertical="center" wrapText="1"/>
      <protection/>
    </xf>
    <xf numFmtId="0" fontId="24" fillId="0" borderId="0" xfId="92" applyFont="1" applyFill="1" applyBorder="1" applyAlignment="1">
      <alignment horizontal="center" vertical="center"/>
      <protection/>
    </xf>
    <xf numFmtId="0" fontId="26" fillId="0" borderId="0" xfId="92" applyFont="1" applyFill="1" applyBorder="1" applyAlignment="1">
      <alignment horizontal="center" vertical="center"/>
      <protection/>
    </xf>
    <xf numFmtId="0" fontId="0" fillId="0" borderId="0" xfId="0"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4" fillId="0" borderId="0" xfId="92" applyFont="1" applyFill="1" applyBorder="1" applyAlignment="1">
      <alignment horizontal="center" vertical="center" wrapText="1"/>
      <protection/>
    </xf>
    <xf numFmtId="0" fontId="24" fillId="0" borderId="0" xfId="92" applyFont="1" applyFill="1" applyBorder="1" applyAlignment="1">
      <alignment horizontal="center" vertical="center"/>
      <protection/>
    </xf>
    <xf numFmtId="15" fontId="24" fillId="0" borderId="0" xfId="92" applyNumberFormat="1" applyFont="1" applyFill="1" applyBorder="1" applyAlignment="1">
      <alignment horizontal="center" vertical="center"/>
      <protection/>
    </xf>
    <xf numFmtId="0" fontId="41" fillId="0" borderId="0" xfId="76" applyFill="1" applyBorder="1" applyAlignment="1" applyProtection="1">
      <alignment horizontal="center" vertical="center"/>
      <protection/>
    </xf>
    <xf numFmtId="49" fontId="24" fillId="0" borderId="0" xfId="92" applyNumberFormat="1" applyFont="1" applyFill="1" applyBorder="1" applyAlignment="1">
      <alignment horizontal="center" vertical="center"/>
      <protection/>
    </xf>
    <xf numFmtId="1" fontId="24" fillId="0" borderId="0" xfId="92" applyNumberFormat="1" applyFont="1" applyFill="1" applyBorder="1" applyAlignment="1">
      <alignment horizontal="center" vertical="center"/>
      <protection/>
    </xf>
    <xf numFmtId="0" fontId="1" fillId="0" borderId="0" xfId="89" applyFont="1" applyFill="1" applyBorder="1" applyAlignment="1">
      <alignment horizontal="center" vertical="center" wrapText="1"/>
      <protection/>
    </xf>
    <xf numFmtId="0" fontId="1" fillId="0" borderId="0" xfId="92" applyFont="1" applyFill="1" applyBorder="1" applyAlignment="1">
      <alignment horizontal="center" vertical="center"/>
      <protection/>
    </xf>
    <xf numFmtId="0" fontId="1" fillId="0" borderId="0" xfId="92" applyFont="1" applyFill="1" applyBorder="1" applyAlignment="1">
      <alignment horizontal="center" vertical="center" wrapText="1"/>
      <protection/>
    </xf>
    <xf numFmtId="0" fontId="24" fillId="0" borderId="0" xfId="92" applyFont="1" applyFill="1" applyBorder="1" applyAlignment="1">
      <alignment horizontal="left" vertical="center" wrapText="1"/>
      <protection/>
    </xf>
    <xf numFmtId="0" fontId="26" fillId="0" borderId="0" xfId="92" applyFont="1" applyFill="1" applyBorder="1" applyAlignment="1">
      <alignment horizontal="center" vertical="center"/>
      <protection/>
    </xf>
    <xf numFmtId="0" fontId="1"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15" fontId="24" fillId="0" borderId="0" xfId="92" applyNumberFormat="1" applyFont="1" applyFill="1" applyBorder="1" applyAlignment="1">
      <alignment horizontal="center" vertical="center"/>
      <protection/>
    </xf>
    <xf numFmtId="49" fontId="24" fillId="0" borderId="0" xfId="92" applyNumberFormat="1" applyFont="1" applyFill="1" applyBorder="1" applyAlignment="1">
      <alignment horizontal="center" vertical="center"/>
      <protection/>
    </xf>
    <xf numFmtId="1" fontId="24" fillId="0" borderId="0" xfId="92" applyNumberFormat="1" applyFont="1" applyFill="1" applyBorder="1" applyAlignment="1">
      <alignment horizontal="center" vertical="center"/>
      <protection/>
    </xf>
    <xf numFmtId="0" fontId="1" fillId="0" borderId="0" xfId="92" applyFont="1" applyBorder="1" applyAlignment="1">
      <alignment horizontal="center" vertical="center"/>
      <protection/>
    </xf>
    <xf numFmtId="0" fontId="24" fillId="0" borderId="0" xfId="92" applyFont="1" applyBorder="1" applyAlignment="1">
      <alignment horizontal="center" vertical="center"/>
      <protection/>
    </xf>
    <xf numFmtId="0" fontId="24" fillId="0" borderId="0" xfId="92" applyFont="1" applyFill="1" applyBorder="1" applyAlignment="1">
      <alignment horizontal="left" vertical="center" wrapText="1"/>
      <protection/>
    </xf>
    <xf numFmtId="0" fontId="24" fillId="0" borderId="0" xfId="92" applyFont="1" applyFill="1" applyBorder="1" applyAlignment="1">
      <alignment horizontal="center" vertical="center"/>
      <protection/>
    </xf>
    <xf numFmtId="49" fontId="24" fillId="0" borderId="0" xfId="92" applyNumberFormat="1" applyFont="1" applyFill="1" applyBorder="1" applyAlignment="1">
      <alignment horizontal="center" vertical="center" wrapText="1"/>
      <protection/>
    </xf>
    <xf numFmtId="49" fontId="1" fillId="0" borderId="0" xfId="92" applyNumberFormat="1" applyFont="1" applyFill="1" applyBorder="1" applyAlignment="1">
      <alignment horizontal="center" vertical="center"/>
      <protection/>
    </xf>
    <xf numFmtId="49" fontId="1" fillId="0" borderId="0" xfId="92" applyNumberFormat="1" applyFont="1" applyFill="1" applyBorder="1" applyAlignment="1">
      <alignment horizontal="center" vertical="center" wrapText="1"/>
      <protection/>
    </xf>
    <xf numFmtId="0" fontId="27" fillId="0" borderId="0" xfId="76" applyFont="1" applyFill="1" applyBorder="1" applyAlignment="1" applyProtection="1">
      <alignment horizontal="center" vertical="center"/>
      <protection/>
    </xf>
    <xf numFmtId="0" fontId="24" fillId="0" borderId="0" xfId="89" applyFont="1" applyFill="1" applyBorder="1" applyAlignment="1">
      <alignment horizontal="center" vertical="center" wrapText="1"/>
      <protection/>
    </xf>
    <xf numFmtId="0" fontId="1" fillId="0" borderId="0" xfId="92" applyFont="1" applyFill="1" applyBorder="1" applyAlignment="1">
      <alignment horizontal="left" vertical="center" wrapText="1"/>
      <protection/>
    </xf>
    <xf numFmtId="0" fontId="1" fillId="0" borderId="0" xfId="92" applyFont="1" applyFill="1" applyBorder="1" applyAlignment="1">
      <alignment horizontal="center" vertical="center"/>
      <protection/>
    </xf>
    <xf numFmtId="1" fontId="1" fillId="0" borderId="0" xfId="92" applyNumberFormat="1" applyFont="1" applyFill="1" applyBorder="1" applyAlignment="1">
      <alignment horizontal="center" vertical="center"/>
      <protection/>
    </xf>
    <xf numFmtId="1" fontId="24" fillId="0" borderId="0" xfId="92" applyNumberFormat="1" applyFont="1" applyFill="1" applyBorder="1" applyAlignment="1">
      <alignment horizontal="center" vertical="center" wrapText="1"/>
      <protection/>
    </xf>
    <xf numFmtId="0" fontId="39" fillId="0" borderId="0" xfId="76" applyFont="1" applyFill="1" applyBorder="1" applyAlignment="1" applyProtection="1">
      <alignment horizontal="center" vertical="center"/>
      <protection/>
    </xf>
    <xf numFmtId="0" fontId="0" fillId="0" borderId="0" xfId="0" applyBorder="1" applyAlignment="1">
      <alignment horizontal="left" vertical="center" wrapText="1"/>
    </xf>
    <xf numFmtId="15" fontId="1" fillId="0" borderId="0" xfId="92" applyNumberFormat="1" applyFont="1" applyFill="1" applyBorder="1" applyAlignment="1">
      <alignment horizontal="center" vertical="center" wrapText="1"/>
      <protection/>
    </xf>
    <xf numFmtId="1" fontId="1" fillId="0" borderId="0" xfId="92" applyNumberFormat="1" applyFont="1" applyFill="1" applyBorder="1" applyAlignment="1">
      <alignment horizontal="center" vertical="center" wrapText="1"/>
      <protection/>
    </xf>
    <xf numFmtId="0" fontId="1" fillId="2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41" fillId="0" borderId="0" xfId="76" applyFill="1" applyBorder="1" applyAlignment="1" applyProtection="1">
      <alignment horizontal="center" vertical="center" wrapText="1"/>
      <protection/>
    </xf>
    <xf numFmtId="0" fontId="1" fillId="0" borderId="0" xfId="0" applyFont="1" applyBorder="1" applyAlignment="1">
      <alignment horizontal="center" vertical="center" wrapText="1"/>
    </xf>
    <xf numFmtId="15" fontId="24" fillId="0" borderId="0" xfId="92" applyNumberFormat="1" applyFont="1" applyFill="1" applyBorder="1" applyAlignment="1">
      <alignment horizontal="center" vertical="center" wrapText="1"/>
      <protection/>
    </xf>
    <xf numFmtId="0" fontId="24" fillId="25" borderId="21" xfId="92" applyFont="1" applyFill="1" applyBorder="1" applyAlignment="1">
      <alignment horizontal="center" vertical="center" wrapText="1"/>
      <protection/>
    </xf>
    <xf numFmtId="0" fontId="24" fillId="25" borderId="22" xfId="92" applyFont="1" applyFill="1" applyBorder="1" applyAlignment="1">
      <alignment horizontal="center" vertical="center" wrapText="1"/>
      <protection/>
    </xf>
    <xf numFmtId="0" fontId="0" fillId="25" borderId="22" xfId="0" applyFill="1" applyBorder="1" applyAlignment="1">
      <alignment horizontal="center" vertical="center"/>
    </xf>
    <xf numFmtId="0" fontId="0" fillId="25" borderId="22" xfId="0" applyFont="1" applyFill="1" applyBorder="1" applyAlignment="1">
      <alignment horizontal="center" vertical="center"/>
    </xf>
    <xf numFmtId="0" fontId="1" fillId="25" borderId="22" xfId="89" applyFont="1" applyFill="1" applyBorder="1">
      <alignment/>
      <protection/>
    </xf>
    <xf numFmtId="0" fontId="1" fillId="25" borderId="22" xfId="89" applyFont="1" applyFill="1" applyBorder="1" applyAlignment="1">
      <alignment horizontal="center" vertical="center" wrapText="1"/>
      <protection/>
    </xf>
    <xf numFmtId="0" fontId="1" fillId="25" borderId="22" xfId="92" applyFont="1" applyFill="1" applyBorder="1" applyAlignment="1">
      <alignment horizontal="center" vertical="center"/>
      <protection/>
    </xf>
    <xf numFmtId="0" fontId="1" fillId="25" borderId="22" xfId="92" applyFont="1" applyFill="1" applyBorder="1" applyAlignment="1">
      <alignment horizontal="center" vertical="center" wrapText="1"/>
      <protection/>
    </xf>
    <xf numFmtId="0" fontId="1" fillId="25" borderId="23"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10" xfId="89" applyFont="1" applyBorder="1" applyAlignment="1">
      <alignment horizontal="center"/>
      <protection/>
    </xf>
    <xf numFmtId="0" fontId="1" fillId="0" borderId="10" xfId="89" applyFont="1" applyFill="1" applyBorder="1" applyAlignment="1">
      <alignment horizontal="center"/>
      <protection/>
    </xf>
    <xf numFmtId="0" fontId="0" fillId="0" borderId="26" xfId="0" applyBorder="1" applyAlignment="1">
      <alignment horizontal="center" vertical="center"/>
    </xf>
    <xf numFmtId="0" fontId="28" fillId="3" borderId="16" xfId="0" applyFont="1" applyFill="1" applyBorder="1" applyAlignment="1" applyProtection="1">
      <alignment horizontal="center" vertical="center" wrapText="1"/>
      <protection/>
    </xf>
    <xf numFmtId="0" fontId="28" fillId="3" borderId="15"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5" xfId="0" applyFont="1" applyFill="1" applyBorder="1" applyAlignment="1" applyProtection="1">
      <alignment horizontal="center" vertical="center" wrapText="1"/>
      <protection/>
    </xf>
    <xf numFmtId="0" fontId="3" fillId="8" borderId="16" xfId="0" applyFont="1" applyFill="1" applyBorder="1" applyAlignment="1" applyProtection="1">
      <alignment horizontal="center" vertical="center" wrapText="1"/>
      <protection/>
    </xf>
    <xf numFmtId="0" fontId="28" fillId="3" borderId="24" xfId="0" applyFont="1" applyFill="1" applyBorder="1" applyAlignment="1" applyProtection="1">
      <alignment horizontal="center" vertical="center" wrapText="1"/>
      <protection/>
    </xf>
    <xf numFmtId="0" fontId="28" fillId="3" borderId="25" xfId="0" applyFont="1" applyFill="1" applyBorder="1" applyAlignment="1" applyProtection="1">
      <alignment horizontal="center" vertical="center" wrapText="1"/>
      <protection/>
    </xf>
    <xf numFmtId="0" fontId="28" fillId="3" borderId="27" xfId="0" applyFont="1" applyFill="1" applyBorder="1" applyAlignment="1" applyProtection="1">
      <alignment horizontal="center" vertical="center" wrapText="1"/>
      <protection/>
    </xf>
    <xf numFmtId="201" fontId="2" fillId="3" borderId="28" xfId="87" applyNumberFormat="1" applyFont="1" applyFill="1" applyBorder="1" applyAlignment="1" applyProtection="1">
      <alignment horizontal="center" vertical="center" wrapText="1"/>
      <protection/>
    </xf>
    <xf numFmtId="201" fontId="2" fillId="3" borderId="29" xfId="87" applyNumberFormat="1" applyFont="1" applyFill="1" applyBorder="1" applyAlignment="1" applyProtection="1">
      <alignment horizontal="center" vertical="center" wrapText="1"/>
      <protection/>
    </xf>
    <xf numFmtId="201" fontId="2" fillId="3" borderId="30" xfId="87" applyNumberFormat="1" applyFont="1" applyFill="1" applyBorder="1" applyAlignment="1" applyProtection="1">
      <alignment horizontal="center" vertical="center" wrapText="1"/>
      <protection/>
    </xf>
    <xf numFmtId="201" fontId="2" fillId="3" borderId="31" xfId="87" applyNumberFormat="1" applyFont="1" applyFill="1" applyBorder="1" applyAlignment="1" applyProtection="1">
      <alignment horizontal="center" vertical="center" wrapText="1"/>
      <protection/>
    </xf>
    <xf numFmtId="201" fontId="2" fillId="3" borderId="15" xfId="87" applyNumberFormat="1" applyFont="1" applyFill="1" applyBorder="1" applyAlignment="1" applyProtection="1">
      <alignment horizontal="center" vertical="center" wrapText="1"/>
      <protection/>
    </xf>
    <xf numFmtId="0" fontId="3" fillId="3" borderId="17" xfId="0" applyFont="1" applyFill="1" applyBorder="1" applyAlignment="1" applyProtection="1">
      <alignment horizontal="center" vertical="center" wrapText="1"/>
      <protection/>
    </xf>
    <xf numFmtId="0" fontId="3" fillId="3" borderId="18" xfId="0" applyFont="1" applyFill="1" applyBorder="1" applyAlignment="1" applyProtection="1">
      <alignment horizontal="center" vertical="center" wrapText="1"/>
      <protection/>
    </xf>
    <xf numFmtId="0" fontId="3" fillId="3" borderId="32" xfId="0" applyFont="1" applyFill="1" applyBorder="1" applyAlignment="1" applyProtection="1">
      <alignment horizontal="center" vertical="center" wrapText="1"/>
      <protection/>
    </xf>
    <xf numFmtId="0" fontId="2" fillId="13" borderId="16"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0" fontId="2" fillId="3" borderId="16" xfId="0" applyFont="1" applyFill="1" applyBorder="1" applyAlignment="1" applyProtection="1">
      <alignment horizontal="center" vertical="center" wrapText="1"/>
      <protection/>
    </xf>
    <xf numFmtId="0" fontId="2" fillId="3" borderId="28" xfId="87" applyFont="1" applyFill="1" applyBorder="1" applyAlignment="1" applyProtection="1">
      <alignment horizontal="center" vertical="center" wrapText="1"/>
      <protection/>
    </xf>
    <xf numFmtId="0" fontId="2" fillId="3" borderId="29" xfId="87" applyFont="1" applyFill="1" applyBorder="1" applyAlignment="1" applyProtection="1">
      <alignment horizontal="center" vertical="center" wrapText="1"/>
      <protection/>
    </xf>
    <xf numFmtId="0" fontId="2" fillId="3" borderId="30" xfId="87" applyFont="1" applyFill="1" applyBorder="1" applyAlignment="1" applyProtection="1">
      <alignment horizontal="center" vertical="center" wrapText="1"/>
      <protection/>
    </xf>
    <xf numFmtId="0" fontId="2" fillId="3" borderId="16" xfId="87" applyFont="1" applyFill="1" applyBorder="1" applyAlignment="1" applyProtection="1">
      <alignment horizontal="center" vertical="center" wrapText="1"/>
      <protection/>
    </xf>
    <xf numFmtId="0" fontId="2" fillId="3" borderId="10" xfId="87" applyFont="1" applyFill="1" applyBorder="1" applyAlignment="1" applyProtection="1">
      <alignment horizontal="center" vertical="center" wrapText="1"/>
      <protection/>
    </xf>
    <xf numFmtId="0" fontId="2" fillId="3" borderId="15" xfId="87" applyFont="1" applyFill="1" applyBorder="1" applyAlignment="1" applyProtection="1">
      <alignment horizontal="center" vertical="center" wrapText="1"/>
      <protection/>
    </xf>
    <xf numFmtId="0" fontId="2" fillId="3" borderId="33" xfId="0" applyFont="1" applyFill="1" applyBorder="1" applyAlignment="1" applyProtection="1">
      <alignment horizontal="center" vertical="center" wrapText="1"/>
      <protection/>
    </xf>
    <xf numFmtId="0" fontId="3" fillId="15" borderId="21" xfId="0" applyFont="1" applyFill="1" applyBorder="1" applyAlignment="1" applyProtection="1">
      <alignment horizontal="center" vertical="center" wrapText="1"/>
      <protection/>
    </xf>
    <xf numFmtId="0" fontId="3" fillId="15" borderId="22" xfId="0" applyFont="1" applyFill="1" applyBorder="1" applyAlignment="1" applyProtection="1">
      <alignment horizontal="center" vertical="center" wrapText="1"/>
      <protection/>
    </xf>
    <xf numFmtId="0" fontId="3" fillId="15" borderId="23" xfId="0" applyFont="1" applyFill="1" applyBorder="1" applyAlignment="1" applyProtection="1">
      <alignment horizontal="center" vertical="center" wrapText="1"/>
      <protection/>
    </xf>
    <xf numFmtId="0" fontId="22" fillId="0" borderId="12"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 fillId="3" borderId="31" xfId="87" applyFont="1" applyFill="1" applyBorder="1" applyAlignment="1" applyProtection="1">
      <alignment horizontal="center" vertical="center" wrapText="1"/>
      <protection/>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28" fillId="3" borderId="35" xfId="0" applyFont="1" applyFill="1" applyBorder="1" applyAlignment="1" applyProtection="1">
      <alignment horizontal="center" vertical="center" wrapText="1"/>
      <protection/>
    </xf>
    <xf numFmtId="0" fontId="23" fillId="10" borderId="21" xfId="0" applyFont="1" applyFill="1" applyBorder="1" applyAlignment="1" applyProtection="1">
      <alignment horizontal="center" vertical="center" wrapText="1"/>
      <protection/>
    </xf>
    <xf numFmtId="0" fontId="23" fillId="10" borderId="22" xfId="0" applyFont="1" applyFill="1" applyBorder="1" applyAlignment="1" applyProtection="1">
      <alignment horizontal="center" vertical="center" wrapText="1"/>
      <protection/>
    </xf>
    <xf numFmtId="0" fontId="23" fillId="10" borderId="36" xfId="0" applyFont="1" applyFill="1" applyBorder="1" applyAlignment="1" applyProtection="1">
      <alignment horizontal="center" vertical="center" wrapText="1"/>
      <protection/>
    </xf>
    <xf numFmtId="0" fontId="23" fillId="10" borderId="23" xfId="0" applyFont="1" applyFill="1" applyBorder="1" applyAlignment="1" applyProtection="1">
      <alignment horizontal="center" vertical="center" wrapText="1"/>
      <protection/>
    </xf>
    <xf numFmtId="0" fontId="22" fillId="0" borderId="10" xfId="0" applyFont="1" applyBorder="1" applyAlignment="1">
      <alignment horizontal="justify" vertical="center" wrapText="1"/>
    </xf>
    <xf numFmtId="0" fontId="38"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25" fillId="0" borderId="0" xfId="0" applyFont="1" applyAlignment="1">
      <alignment horizontal="center" vertical="center" wrapText="1"/>
    </xf>
    <xf numFmtId="0" fontId="22" fillId="0" borderId="10" xfId="0" applyFont="1" applyBorder="1" applyAlignment="1">
      <alignment horizontal="center" vertical="center" wrapText="1"/>
    </xf>
    <xf numFmtId="0" fontId="41" fillId="0" borderId="10" xfId="76"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24" borderId="10" xfId="0" applyFont="1" applyFill="1" applyBorder="1" applyAlignment="1">
      <alignment horizontal="justify" vertical="center" wrapText="1"/>
    </xf>
  </cellXfs>
  <cellStyles count="9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3_Libro5" xfId="89"/>
    <cellStyle name="Normal 4" xfId="90"/>
    <cellStyle name="Normal 4 2" xfId="91"/>
    <cellStyle name="Normal_Libro5" xfId="92"/>
    <cellStyle name="Notas" xfId="93"/>
    <cellStyle name="Notas 2" xfId="94"/>
    <cellStyle name="Percent" xfId="95"/>
    <cellStyle name="Salida" xfId="96"/>
    <cellStyle name="Salida 2" xfId="97"/>
    <cellStyle name="Texto de advertencia" xfId="98"/>
    <cellStyle name="Texto de advertencia 2" xfId="99"/>
    <cellStyle name="Texto explicativo" xfId="100"/>
    <cellStyle name="Texto explicativo 2" xfId="101"/>
    <cellStyle name="Título" xfId="102"/>
    <cellStyle name="Título 1 2" xfId="103"/>
    <cellStyle name="Título 2" xfId="104"/>
    <cellStyle name="Título 2 2" xfId="105"/>
    <cellStyle name="Título 3" xfId="106"/>
    <cellStyle name="Título 3 2" xfId="107"/>
    <cellStyle name="Título 4" xfId="108"/>
    <cellStyle name="Total" xfId="109"/>
    <cellStyle name="Total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834062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1485900</xdr:colOff>
      <xdr:row>5</xdr:row>
      <xdr:rowOff>0</xdr:rowOff>
    </xdr:to>
    <xdr:pic>
      <xdr:nvPicPr>
        <xdr:cNvPr id="2" name="Imagen 1"/>
        <xdr:cNvPicPr preferRelativeResize="1">
          <a:picLocks noChangeAspect="1"/>
        </xdr:cNvPicPr>
      </xdr:nvPicPr>
      <xdr:blipFill>
        <a:blip r:embed="rId2"/>
        <a:stretch>
          <a:fillRect/>
        </a:stretch>
      </xdr:blipFill>
      <xdr:spPr>
        <a:xfrm>
          <a:off x="95250" y="200025"/>
          <a:ext cx="32480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fensoria.auxiliar\Downloads\Base%20Almera%20Enero%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s"/>
    </sheetNames>
    <sheetDataSet>
      <sheetData sheetId="0">
        <row r="2">
          <cell r="AK2" t="str">
            <v>MARY JOHANA</v>
          </cell>
          <cell r="AL2" t="str">
            <v>GIL ARIAS</v>
          </cell>
          <cell r="AT2" t="str">
            <v>LUIS ENRIQUE</v>
          </cell>
          <cell r="AU2" t="str">
            <v>ARIAS ORTIZ</v>
          </cell>
        </row>
        <row r="3">
          <cell r="AK3" t="str">
            <v>ANGELA CRISTINA</v>
          </cell>
          <cell r="AL3" t="str">
            <v>GARZON</v>
          </cell>
          <cell r="AT3" t="str">
            <v>ANA</v>
          </cell>
          <cell r="AU3" t="str">
            <v>LONDOÑO</v>
          </cell>
          <cell r="CO3" t="str">
            <v>MARISOL GARAVITO BEJARANO</v>
          </cell>
        </row>
        <row r="4">
          <cell r="AK4" t="str">
            <v>ROSMARIE</v>
          </cell>
          <cell r="AL4" t="str">
            <v>BERMUDES CESPEDES</v>
          </cell>
          <cell r="AT4" t="str">
            <v>CARMEN ROSA</v>
          </cell>
          <cell r="AU4" t="str">
            <v>CESPEDES</v>
          </cell>
        </row>
        <row r="5">
          <cell r="AK5" t="str">
            <v>ANDRES</v>
          </cell>
          <cell r="AL5" t="str">
            <v>TORRES</v>
          </cell>
          <cell r="AT5" t="str">
            <v>Bertha Susana</v>
          </cell>
          <cell r="AU5" t="str">
            <v>Ortiz</v>
          </cell>
          <cell r="CO5" t="str">
            <v>MARISOL GARAVITO BEJARANO</v>
          </cell>
        </row>
        <row r="6">
          <cell r="AK6" t="str">
            <v>JOSE LUIS</v>
          </cell>
          <cell r="AL6" t="str">
            <v>RODRIGUEZ</v>
          </cell>
          <cell r="AT6" t="str">
            <v>JOSE PRIMITIVO</v>
          </cell>
          <cell r="AU6" t="str">
            <v>RODRIGUEZ</v>
          </cell>
        </row>
        <row r="7">
          <cell r="AK7" t="str">
            <v>ERIKA</v>
          </cell>
          <cell r="AL7" t="str">
            <v>MAHECHA LADINO</v>
          </cell>
          <cell r="AT7" t="str">
            <v>MARIA NELCY</v>
          </cell>
          <cell r="AU7" t="str">
            <v>FEO DE MORENO</v>
          </cell>
          <cell r="CO7" t="str">
            <v>MARISOL GARAVITO BEJARANO</v>
          </cell>
        </row>
        <row r="8">
          <cell r="AK8" t="str">
            <v>ANA B.</v>
          </cell>
          <cell r="AL8" t="str">
            <v>PINZON RAMIREZ</v>
          </cell>
          <cell r="AT8" t="str">
            <v>CRISTINA</v>
          </cell>
          <cell r="AU8" t="str">
            <v>RAMIREZ</v>
          </cell>
        </row>
        <row r="9">
          <cell r="AT9" t="str">
            <v>Reinel</v>
          </cell>
          <cell r="AU9" t="str">
            <v>Paulilla</v>
          </cell>
        </row>
        <row r="10">
          <cell r="AT10" t="str">
            <v>ANA ELVIA</v>
          </cell>
          <cell r="AU10" t="str">
            <v>MARTINEZ</v>
          </cell>
          <cell r="CO10" t="str">
            <v>MARISOL GARAVITO BEJARANO</v>
          </cell>
        </row>
        <row r="11">
          <cell r="AT11" t="str">
            <v>MONICA</v>
          </cell>
          <cell r="AU11" t="str">
            <v>FORERO</v>
          </cell>
          <cell r="CO11" t="str">
            <v>MARISOL GARAVITO BEJARANO</v>
          </cell>
        </row>
        <row r="12">
          <cell r="AK12" t="str">
            <v>JONATHAN STIVEN</v>
          </cell>
          <cell r="AL12" t="str">
            <v>GIRALDO POVEDA</v>
          </cell>
          <cell r="AT12" t="str">
            <v>MARIA YINETH</v>
          </cell>
          <cell r="AU12" t="str">
            <v>POVEDA GUZMAN</v>
          </cell>
          <cell r="CO12" t="str">
            <v>MARISOL GARAVITO BEJARANO</v>
          </cell>
        </row>
        <row r="13">
          <cell r="AK13" t="str">
            <v>MAURICIO</v>
          </cell>
          <cell r="AL13" t="str">
            <v>MARTINEZ LOPEZ</v>
          </cell>
          <cell r="AT13" t="str">
            <v>GUSTAVO ADOLFO</v>
          </cell>
          <cell r="AU13" t="str">
            <v>PALACIOS PARDO</v>
          </cell>
          <cell r="CO13" t="str">
            <v>MARISOL GARAVITO BEJARANO</v>
          </cell>
        </row>
        <row r="14">
          <cell r="AT14" t="str">
            <v>ANDREA</v>
          </cell>
          <cell r="AU14" t="str">
            <v>RODRIGUEZ MURILLO</v>
          </cell>
        </row>
        <row r="15">
          <cell r="AT15" t="str">
            <v>JOSE GREGORIO</v>
          </cell>
          <cell r="AU15" t="str">
            <v>PEREZ HERNANDEZ</v>
          </cell>
        </row>
        <row r="16">
          <cell r="AT16" t="str">
            <v>ALEXANDER</v>
          </cell>
          <cell r="AU16" t="str">
            <v>JOYA JOYA</v>
          </cell>
          <cell r="CO16" t="str">
            <v>MARISOL GARAVITO BEJARANO</v>
          </cell>
        </row>
        <row r="17">
          <cell r="AK17" t="str">
            <v>ANA LUCIA</v>
          </cell>
          <cell r="AL17" t="str">
            <v>RAMIREZ</v>
          </cell>
          <cell r="AT17" t="str">
            <v>MARIA DE LOS ANGELES</v>
          </cell>
          <cell r="AU17" t="str">
            <v>SALAMANCA GARZON</v>
          </cell>
          <cell r="CO17" t="str">
            <v>MARISOL GARAVITO BEJARANO</v>
          </cell>
        </row>
        <row r="18">
          <cell r="AT18" t="str">
            <v>ANGIE</v>
          </cell>
          <cell r="AU18" t="str">
            <v>MELO</v>
          </cell>
          <cell r="CO18" t="str">
            <v>MARISOL GARAVITO BEJARANO</v>
          </cell>
        </row>
        <row r="19">
          <cell r="AK19" t="str">
            <v>LUZ MELIDA</v>
          </cell>
          <cell r="AL19" t="str">
            <v>MONTEALEGRE SALINAS</v>
          </cell>
          <cell r="AT19" t="str">
            <v>INDIRA LORENA</v>
          </cell>
          <cell r="AU19" t="str">
            <v>MORENO</v>
          </cell>
        </row>
        <row r="20">
          <cell r="AK20" t="str">
            <v>CRISTINA</v>
          </cell>
          <cell r="AL20" t="str">
            <v>SALAZAR WILLIAMSON</v>
          </cell>
          <cell r="AT20" t="str">
            <v>RAUL</v>
          </cell>
          <cell r="AU20" t="str">
            <v>SALAZAR BOTERO</v>
          </cell>
          <cell r="CO20" t="str">
            <v>MARISOL GARAVITO BEJARANO</v>
          </cell>
        </row>
        <row r="21">
          <cell r="AT21" t="str">
            <v>LUISA</v>
          </cell>
          <cell r="AU21" t="str">
            <v>GUILLEN</v>
          </cell>
          <cell r="CO21" t="str">
            <v>MARISOL GARAVITO BEJARANO</v>
          </cell>
        </row>
        <row r="22">
          <cell r="AK22" t="str">
            <v>JULIA CARMENZA</v>
          </cell>
          <cell r="AL22" t="str">
            <v>FEO QUINTERO</v>
          </cell>
          <cell r="AT22" t="str">
            <v>ANGELA ADRIANA</v>
          </cell>
          <cell r="AU22" t="str">
            <v>CIFUENTES CASTILLO</v>
          </cell>
          <cell r="CO22" t="str">
            <v>MARISOL GARAVITO BEJARANO</v>
          </cell>
        </row>
        <row r="23">
          <cell r="AT23" t="str">
            <v>CAROLINA</v>
          </cell>
          <cell r="AU23" t="str">
            <v>FRANCO</v>
          </cell>
          <cell r="CO23" t="str">
            <v>MARISOL GARAVITO BEJARANO</v>
          </cell>
        </row>
        <row r="24">
          <cell r="AT24" t="str">
            <v>CLARA EDITH</v>
          </cell>
          <cell r="AU24" t="str">
            <v>LUGO ALVAREZ</v>
          </cell>
        </row>
        <row r="25">
          <cell r="AT25" t="str">
            <v>PATRICIA</v>
          </cell>
          <cell r="AU25" t="str">
            <v>GONZALEZ CABALLERO</v>
          </cell>
          <cell r="CO25" t="str">
            <v>MARISOL GARAVITO BEJARANO</v>
          </cell>
        </row>
        <row r="26">
          <cell r="AK26" t="str">
            <v>ANGIE KATHERINE</v>
          </cell>
          <cell r="AL26" t="str">
            <v>FONSECA</v>
          </cell>
          <cell r="AT26" t="str">
            <v>ROBINSON ABELARDO</v>
          </cell>
          <cell r="AU26" t="str">
            <v>PASTRANA GOMEZ</v>
          </cell>
        </row>
        <row r="27">
          <cell r="AK27" t="str">
            <v>PAOLA</v>
          </cell>
          <cell r="AL27" t="str">
            <v>MOLINA</v>
          </cell>
          <cell r="AT27" t="str">
            <v>BLANCA YOLIMA</v>
          </cell>
          <cell r="AU27" t="str">
            <v>MOLINA BUITRAGO</v>
          </cell>
        </row>
        <row r="28">
          <cell r="AK28" t="str">
            <v>WILLIAM</v>
          </cell>
          <cell r="AL28" t="str">
            <v>RODRIGUEZ</v>
          </cell>
          <cell r="AT28" t="str">
            <v>NAZLI DUNEYI</v>
          </cell>
          <cell r="AU28" t="str">
            <v>MARTINEZ DURAN</v>
          </cell>
          <cell r="CO28" t="str">
            <v>MARISOL GARAVITO BEJARANO</v>
          </cell>
        </row>
        <row r="29">
          <cell r="AK29" t="str">
            <v>ROCHYK</v>
          </cell>
          <cell r="AL29" t="str">
            <v>VELASQUEZ</v>
          </cell>
          <cell r="AT29" t="str">
            <v>OLGA</v>
          </cell>
          <cell r="AU29" t="str">
            <v>CRUZ CHALA</v>
          </cell>
        </row>
        <row r="30">
          <cell r="AK30" t="str">
            <v>MARIA SILVINA</v>
          </cell>
          <cell r="AL30" t="str">
            <v>PEREZ BRAUSIN</v>
          </cell>
          <cell r="AT30" t="str">
            <v>FLORENTINO</v>
          </cell>
          <cell r="AU30" t="str">
            <v>GUTIERREZ BOHORQUEZ</v>
          </cell>
          <cell r="CO30" t="str">
            <v>MARISOL GARAVITO BEJARANO</v>
          </cell>
        </row>
        <row r="31">
          <cell r="AK31" t="str">
            <v>JENNY JOHANA</v>
          </cell>
          <cell r="AL31" t="str">
            <v>RODRIGUEZ CALDERON</v>
          </cell>
          <cell r="AT31" t="str">
            <v>AGUSTINA</v>
          </cell>
          <cell r="AU31" t="str">
            <v>CABRERA DE LARA</v>
          </cell>
          <cell r="CO31" t="str">
            <v>MARISOL GARAVITO BEJARANO</v>
          </cell>
        </row>
        <row r="32">
          <cell r="AK32" t="str">
            <v>DIANA CAROLINA</v>
          </cell>
          <cell r="AL32" t="str">
            <v>CHISICA AGUIRRE</v>
          </cell>
          <cell r="AT32" t="str">
            <v>MARIA DEL CARMEN</v>
          </cell>
          <cell r="AU32" t="str">
            <v>CARO DE MUNEVAR</v>
          </cell>
          <cell r="CO32" t="str">
            <v>MARISOL GARAVITO BEJARANO</v>
          </cell>
        </row>
        <row r="33">
          <cell r="AK33" t="str">
            <v>ROBERTO</v>
          </cell>
          <cell r="AL33" t="str">
            <v>PABON HINESTROZA</v>
          </cell>
          <cell r="AT33" t="str">
            <v>RUBEN</v>
          </cell>
          <cell r="AU33" t="str">
            <v>LEON ROMERO</v>
          </cell>
          <cell r="CO33" t="str">
            <v>MARISOL GARAVITO BEJARANO</v>
          </cell>
        </row>
        <row r="34">
          <cell r="AK34" t="str">
            <v>GROSBER</v>
          </cell>
          <cell r="AL34" t="str">
            <v>SALCEDO AMORTEGUI</v>
          </cell>
          <cell r="AT34" t="str">
            <v>TERESA</v>
          </cell>
          <cell r="AU34" t="str">
            <v>AMORTEGUI PULIDO</v>
          </cell>
          <cell r="CO34" t="str">
            <v>MARISOL GARAVITO BEJARANO</v>
          </cell>
        </row>
        <row r="35">
          <cell r="AK35" t="str">
            <v>ROCHYK</v>
          </cell>
          <cell r="AL35" t="str">
            <v>VELASQUEZ</v>
          </cell>
          <cell r="AT35" t="str">
            <v>OLGA</v>
          </cell>
          <cell r="AU35" t="str">
            <v>CRUZ CHALA</v>
          </cell>
        </row>
        <row r="36">
          <cell r="AK36" t="str">
            <v>LUZ DARY</v>
          </cell>
          <cell r="AL36" t="str">
            <v>MORENO</v>
          </cell>
          <cell r="AT36" t="str">
            <v>JOSE MACEDONIO</v>
          </cell>
          <cell r="AU36" t="str">
            <v>MORA</v>
          </cell>
        </row>
        <row r="37">
          <cell r="AK37" t="str">
            <v>JAIVER DANILO</v>
          </cell>
          <cell r="AL37" t="str">
            <v>MORA ROJAS</v>
          </cell>
          <cell r="AT37" t="str">
            <v>CARLOS ARTURO</v>
          </cell>
          <cell r="AU37" t="str">
            <v>HERNANDEZ GUATIVA</v>
          </cell>
          <cell r="CO37" t="str">
            <v>MARISOL GARAVITO BEJARANO</v>
          </cell>
        </row>
        <row r="38">
          <cell r="AK38" t="str">
            <v>DIANA</v>
          </cell>
          <cell r="AL38" t="str">
            <v>LOVERA MENDEZ</v>
          </cell>
          <cell r="AT38" t="str">
            <v>GREGORY ARMANDO</v>
          </cell>
          <cell r="AU38" t="str">
            <v>SANABRIA</v>
          </cell>
          <cell r="CO38" t="str">
            <v>MARISOL GARAVITO BEJARANO</v>
          </cell>
        </row>
        <row r="39">
          <cell r="AT39" t="str">
            <v>Iris nelly</v>
          </cell>
          <cell r="AU39" t="str">
            <v>Moreno iglesia</v>
          </cell>
          <cell r="CO39" t="str">
            <v>MARISOL GARAVITO BEJARANO</v>
          </cell>
        </row>
        <row r="40">
          <cell r="AT40" t="str">
            <v>GERARDO</v>
          </cell>
          <cell r="AU40" t="str">
            <v>REINA ROJAS</v>
          </cell>
          <cell r="CO40" t="str">
            <v>MARISOL GARAVITO BEJARANO</v>
          </cell>
        </row>
        <row r="41">
          <cell r="AT41" t="str">
            <v>NELLY PAOLA</v>
          </cell>
          <cell r="AU41" t="str">
            <v>BALLESTEROS RIOS</v>
          </cell>
          <cell r="CO41" t="str">
            <v>MARISOL GARAVITO BEJARANO</v>
          </cell>
        </row>
        <row r="43">
          <cell r="AT43" t="str">
            <v>jessica</v>
          </cell>
          <cell r="AU43" t="str">
            <v>Mora</v>
          </cell>
          <cell r="CO43" t="str">
            <v>MARISOL GARAVITO BEJARANO</v>
          </cell>
        </row>
        <row r="44">
          <cell r="AT44" t="str">
            <v>LAURA</v>
          </cell>
          <cell r="AU44" t="str">
            <v>DELMORAL</v>
          </cell>
        </row>
        <row r="45">
          <cell r="AT45" t="str">
            <v>NANCY STELLA</v>
          </cell>
          <cell r="AU45" t="str">
            <v>PADILLA S.</v>
          </cell>
          <cell r="CO45" t="str">
            <v>MARISOL GARAVITO BEJARANO</v>
          </cell>
        </row>
        <row r="46">
          <cell r="AT46" t="str">
            <v>MARIA DE JESUS</v>
          </cell>
          <cell r="AU46" t="str">
            <v>LAITON DE CALDERON</v>
          </cell>
          <cell r="CO46" t="str">
            <v>MARISOL GARAVITO BEJARANO</v>
          </cell>
        </row>
        <row r="47">
          <cell r="AK47" t="str">
            <v>Katherine</v>
          </cell>
          <cell r="AL47" t="str">
            <v>Gonzalez</v>
          </cell>
          <cell r="AT47" t="str">
            <v>Segundo Sabas</v>
          </cell>
          <cell r="AU47" t="str">
            <v>Gonzalez Zambrano</v>
          </cell>
        </row>
        <row r="48">
          <cell r="AK48" t="str">
            <v>CRISTIAN FERNANDO</v>
          </cell>
          <cell r="AL48" t="str">
            <v>GONZALEZ PACHECO</v>
          </cell>
          <cell r="AT48" t="str">
            <v>CARLOS ALBERTO</v>
          </cell>
          <cell r="AU48" t="str">
            <v>MOYANO MARTUINEZ</v>
          </cell>
          <cell r="CO48" t="str">
            <v>MARISOL GARAVITO BEJARANO</v>
          </cell>
        </row>
        <row r="49">
          <cell r="AT49" t="str">
            <v>JUAN CARLOS</v>
          </cell>
          <cell r="AU49" t="str">
            <v>RODRIGUEZ LOPEZ</v>
          </cell>
          <cell r="CO49" t="str">
            <v>MARISOL GARAVITO BEJARANO</v>
          </cell>
        </row>
        <row r="51">
          <cell r="AK51" t="str">
            <v>martha araceli</v>
          </cell>
          <cell r="AL51" t="str">
            <v>rivera Umbarila</v>
          </cell>
          <cell r="AT51" t="str">
            <v>Maria del Carmen</v>
          </cell>
          <cell r="AU51" t="str">
            <v>Umbarila</v>
          </cell>
          <cell r="CO51" t="str">
            <v>MARISOL GARAVITO BEJARANO</v>
          </cell>
        </row>
        <row r="52">
          <cell r="AT52" t="str">
            <v>ANGIE</v>
          </cell>
          <cell r="AU52" t="str">
            <v>TOVAR</v>
          </cell>
          <cell r="CO52" t="str">
            <v>MARISOL GARAVITO BEJARANO</v>
          </cell>
        </row>
        <row r="53">
          <cell r="AK53" t="str">
            <v>DANIELA</v>
          </cell>
          <cell r="AL53" t="str">
            <v>MONTAÑA</v>
          </cell>
          <cell r="AT53" t="str">
            <v>LUZ MARINA</v>
          </cell>
          <cell r="AU53" t="str">
            <v>AREVALO</v>
          </cell>
          <cell r="CO53" t="str">
            <v>MARISOL GARAVITO BEJARANO</v>
          </cell>
        </row>
        <row r="54">
          <cell r="AK54" t="str">
            <v>CAROLINA</v>
          </cell>
          <cell r="AL54" t="str">
            <v>PIRAGAUTA URREA</v>
          </cell>
          <cell r="AT54" t="str">
            <v>JESUS MARIA</v>
          </cell>
          <cell r="AU54" t="str">
            <v>HERMIDA GARCIA</v>
          </cell>
          <cell r="CO54" t="str">
            <v>MARISOL GARAVITO BEJARANO</v>
          </cell>
        </row>
        <row r="55">
          <cell r="AK55" t="str">
            <v>ERIKA</v>
          </cell>
          <cell r="AL55" t="str">
            <v>ARIAS</v>
          </cell>
          <cell r="AT55" t="str">
            <v>ALBA JUANITA</v>
          </cell>
          <cell r="AU55" t="str">
            <v>ARIAS</v>
          </cell>
          <cell r="CO55" t="str">
            <v>MARISOL GARAVITO BEJARANO</v>
          </cell>
        </row>
        <row r="56">
          <cell r="AK56" t="str">
            <v>SANDRA MILENA</v>
          </cell>
          <cell r="AL56" t="str">
            <v>BARACALDO ALONSO</v>
          </cell>
          <cell r="AT56" t="str">
            <v>LIA  SHALITTE</v>
          </cell>
          <cell r="AU56" t="str">
            <v>ISAAC  BARACALDO</v>
          </cell>
          <cell r="CO56" t="str">
            <v>MARISOL GARAVITO BEJARANO</v>
          </cell>
        </row>
        <row r="57">
          <cell r="AK57" t="str">
            <v>JUAN</v>
          </cell>
          <cell r="AL57" t="str">
            <v>PEREZ MORENO</v>
          </cell>
          <cell r="AT57" t="str">
            <v>RUBEN DARIO</v>
          </cell>
          <cell r="AU57" t="str">
            <v>MARIN  RAMIREZ</v>
          </cell>
          <cell r="CO57" t="str">
            <v>MARISOL GARAVITO BEJARANO</v>
          </cell>
        </row>
        <row r="58">
          <cell r="AT58" t="str">
            <v>Eugenio</v>
          </cell>
          <cell r="AU58" t="str">
            <v>Gonzalez</v>
          </cell>
          <cell r="CO58" t="str">
            <v>MARISOL GARAVITO BEJARANO</v>
          </cell>
        </row>
        <row r="59">
          <cell r="AK59" t="str">
            <v>NODO ZIPAQUIRA</v>
          </cell>
          <cell r="AL59" t="str">
            <v>PQRS</v>
          </cell>
          <cell r="AT59" t="str">
            <v>NATALI</v>
          </cell>
          <cell r="AU59" t="str">
            <v>ROZO SOCHA</v>
          </cell>
          <cell r="CO59" t="str">
            <v>MARISOL GARAVITO BEJARANO</v>
          </cell>
        </row>
        <row r="60">
          <cell r="AK60" t="str">
            <v>VANESSA</v>
          </cell>
          <cell r="AL60" t="str">
            <v>CALDERON</v>
          </cell>
          <cell r="AT60" t="str">
            <v>ARBEY</v>
          </cell>
          <cell r="AU60" t="str">
            <v>CARDONA</v>
          </cell>
          <cell r="CO60" t="str">
            <v>MARISOL GARAVITO BEJARANO</v>
          </cell>
        </row>
        <row r="61">
          <cell r="AK61" t="str">
            <v>ANYELA MARCELA</v>
          </cell>
          <cell r="AL61" t="str">
            <v>BARRAGAN SUAREZ</v>
          </cell>
          <cell r="AT61" t="str">
            <v>GLORIA</v>
          </cell>
          <cell r="AU61" t="str">
            <v>MESA SANDOVAL</v>
          </cell>
        </row>
        <row r="62">
          <cell r="AK62" t="str">
            <v>Erika Leslie T</v>
          </cell>
          <cell r="AL62" t="str">
            <v>Mahecha L</v>
          </cell>
          <cell r="AT62" t="str">
            <v>YENY</v>
          </cell>
          <cell r="AU62" t="str">
            <v>CARDENAS</v>
          </cell>
        </row>
        <row r="63">
          <cell r="AK63" t="str">
            <v>NODO ZIPAQUIRA</v>
          </cell>
          <cell r="AL63" t="str">
            <v>PQRS</v>
          </cell>
          <cell r="AT63" t="str">
            <v>CENAIDA</v>
          </cell>
          <cell r="AU63" t="str">
            <v>GUTIERRES MENDEZ</v>
          </cell>
          <cell r="CO63" t="str">
            <v>MARISOL GARAVITO BEJARANO</v>
          </cell>
        </row>
        <row r="64">
          <cell r="AK64" t="str">
            <v>LUZ MELIDA</v>
          </cell>
          <cell r="AL64" t="str">
            <v>MONTEALEGRE SALINAS</v>
          </cell>
          <cell r="AT64" t="str">
            <v>CARLOS EDUARDO</v>
          </cell>
          <cell r="AU64" t="str">
            <v>LIZARAZO</v>
          </cell>
        </row>
        <row r="65">
          <cell r="AK65" t="str">
            <v>RAUL</v>
          </cell>
          <cell r="AL65" t="str">
            <v>ISIDRO</v>
          </cell>
          <cell r="AT65" t="str">
            <v>ROSA MABEL</v>
          </cell>
          <cell r="AU65" t="str">
            <v>BOHORQUEZ</v>
          </cell>
        </row>
        <row r="66">
          <cell r="AK66" t="str">
            <v>ERIKA LESLIE</v>
          </cell>
          <cell r="AL66" t="str">
            <v>MAHECHA LADINO</v>
          </cell>
          <cell r="AT66" t="str">
            <v>MARIA ROSELINA DEL CARMEN</v>
          </cell>
          <cell r="AU66" t="str">
            <v>PEDRAZA DE CASTILLO</v>
          </cell>
        </row>
        <row r="67">
          <cell r="AK67" t="str">
            <v>LUZ</v>
          </cell>
          <cell r="AL67" t="str">
            <v>DARY</v>
          </cell>
          <cell r="AT67" t="str">
            <v>GRACIELA</v>
          </cell>
          <cell r="AU67" t="str">
            <v>BLANCO</v>
          </cell>
        </row>
        <row r="68">
          <cell r="AT68" t="str">
            <v>Segundo sabas</v>
          </cell>
          <cell r="AU68" t="str">
            <v>Gonzalez González</v>
          </cell>
        </row>
        <row r="69">
          <cell r="AK69" t="str">
            <v>Jhendry</v>
          </cell>
          <cell r="AL69" t="str">
            <v>Romero</v>
          </cell>
          <cell r="AT69" t="str">
            <v>KENDER</v>
          </cell>
          <cell r="AU69" t="str">
            <v>BERMUDEZ</v>
          </cell>
        </row>
        <row r="70">
          <cell r="AT70" t="str">
            <v>LAURA MAYERLY</v>
          </cell>
          <cell r="AU70" t="str">
            <v>OSORIO</v>
          </cell>
          <cell r="CO70" t="str">
            <v>MARISOL GARAVITO BEJARANO</v>
          </cell>
        </row>
        <row r="71">
          <cell r="AK71" t="str">
            <v>TRABAJO SOCIAL</v>
          </cell>
          <cell r="AL71" t="str">
            <v>INPEC</v>
          </cell>
          <cell r="AT71" t="str">
            <v>LUZ ZORAISA</v>
          </cell>
          <cell r="AU71" t="str">
            <v>LANCHEROS PARRA</v>
          </cell>
        </row>
        <row r="72">
          <cell r="AK72" t="str">
            <v>NATALIA</v>
          </cell>
          <cell r="AL72" t="str">
            <v>GARZÓN</v>
          </cell>
          <cell r="AT72" t="str">
            <v>ANGEL PARMENIO</v>
          </cell>
          <cell r="AU72" t="str">
            <v>GARZÓN LOPEZ</v>
          </cell>
        </row>
        <row r="73">
          <cell r="AK73" t="str">
            <v>CAROLINA</v>
          </cell>
          <cell r="AL73" t="str">
            <v>BENITO CLAVIJO</v>
          </cell>
          <cell r="AT73" t="str">
            <v>CARLOS JULIO</v>
          </cell>
          <cell r="AU73" t="str">
            <v>BENITO CLAVIJO</v>
          </cell>
        </row>
        <row r="74">
          <cell r="AK74" t="str">
            <v>KEIDY YULIANA</v>
          </cell>
          <cell r="AL74" t="str">
            <v>PIZARRO</v>
          </cell>
          <cell r="AT74" t="str">
            <v>CAROLINA</v>
          </cell>
          <cell r="AU74" t="str">
            <v>GARZÓN NUÑEZ|</v>
          </cell>
        </row>
        <row r="75">
          <cell r="AK75" t="str">
            <v>DIANA</v>
          </cell>
          <cell r="AL75" t="str">
            <v>SANDOVAL</v>
          </cell>
          <cell r="AT75" t="str">
            <v>LUIS FERNANDO</v>
          </cell>
          <cell r="AU75" t="str">
            <v>ALVAREZ CASAS</v>
          </cell>
        </row>
        <row r="76">
          <cell r="AK76" t="str">
            <v>LUZ STELLA</v>
          </cell>
          <cell r="AL76" t="str">
            <v>TORRES ROMERO</v>
          </cell>
          <cell r="AT76" t="str">
            <v>JORGE</v>
          </cell>
          <cell r="AU76" t="str">
            <v>SANCHEZ MORENO</v>
          </cell>
        </row>
        <row r="77">
          <cell r="AT77" t="str">
            <v>LUCERO</v>
          </cell>
          <cell r="AU77" t="str">
            <v>RODRIGUEZ</v>
          </cell>
          <cell r="CO77" t="str">
            <v>MARISOL GARAVITO BEJARANO</v>
          </cell>
        </row>
        <row r="78">
          <cell r="AK78" t="str">
            <v>heidy johanna</v>
          </cell>
          <cell r="AL78" t="str">
            <v>tamayo</v>
          </cell>
          <cell r="AT78" t="str">
            <v>orlando</v>
          </cell>
          <cell r="AU78" t="str">
            <v>picon loaiza</v>
          </cell>
          <cell r="CO78" t="str">
            <v>MARISOL GARAVITO BEJARANO</v>
          </cell>
        </row>
        <row r="79">
          <cell r="AK79" t="str">
            <v>CARLOS</v>
          </cell>
          <cell r="AL79" t="str">
            <v>PAVA ROLDAN</v>
          </cell>
          <cell r="AT79" t="str">
            <v>GLORIA EMILSE</v>
          </cell>
          <cell r="AU79" t="str">
            <v>LEON QUESADA</v>
          </cell>
        </row>
        <row r="80">
          <cell r="AK80" t="str">
            <v>DELFIN OCTAVIO</v>
          </cell>
          <cell r="AL80" t="str">
            <v>RAMIREZ VARGAS</v>
          </cell>
          <cell r="AT80" t="str">
            <v>NO REGISTRA</v>
          </cell>
          <cell r="AU80" t="str">
            <v>NO REGISTRA</v>
          </cell>
        </row>
        <row r="81">
          <cell r="AT81" t="str">
            <v>EMA MARIA</v>
          </cell>
          <cell r="AU81" t="str">
            <v>CELIS</v>
          </cell>
          <cell r="CO81" t="str">
            <v>MARISOL GARAVITO BEJARANO</v>
          </cell>
        </row>
        <row r="82">
          <cell r="AT82" t="str">
            <v>BRIGITTE LORENA</v>
          </cell>
          <cell r="AU82" t="str">
            <v>RODRIGUEZ MORENO</v>
          </cell>
        </row>
        <row r="83">
          <cell r="AK83" t="str">
            <v>SEBASTIAN</v>
          </cell>
          <cell r="AL83" t="str">
            <v>DONATO</v>
          </cell>
          <cell r="AT83" t="str">
            <v>YAMILE CONSUELO</v>
          </cell>
          <cell r="AU83" t="str">
            <v>DONATO ALFONSO</v>
          </cell>
        </row>
        <row r="84">
          <cell r="AK84" t="str">
            <v>HAROLD SANTIAGO</v>
          </cell>
          <cell r="AL84" t="str">
            <v>TUIEMPOS ACUÑA</v>
          </cell>
          <cell r="AT84" t="str">
            <v>MARIA LUISA</v>
          </cell>
          <cell r="AU84" t="str">
            <v>RIOS RODRIGUEZ</v>
          </cell>
        </row>
        <row r="85">
          <cell r="AT85" t="str">
            <v>NICOLAS</v>
          </cell>
          <cell r="AU85" t="str">
            <v>CASTILLO  TRIVIÑO</v>
          </cell>
        </row>
        <row r="86">
          <cell r="AT86" t="str">
            <v>HNERY</v>
          </cell>
          <cell r="AU86" t="str">
            <v>GUZMAN</v>
          </cell>
        </row>
        <row r="87">
          <cell r="AT87" t="str">
            <v>REINEL</v>
          </cell>
          <cell r="AU87" t="str">
            <v>PAULILLA</v>
          </cell>
          <cell r="CO87" t="str">
            <v>MARISOL GARAVITO BEJARANO</v>
          </cell>
        </row>
        <row r="88">
          <cell r="AK88" t="str">
            <v>JOSE ELIECER</v>
          </cell>
          <cell r="AL88" t="str">
            <v>PINEDA URREGO</v>
          </cell>
          <cell r="AT88" t="str">
            <v>Erika Johanna</v>
          </cell>
          <cell r="AU88" t="str">
            <v>Romero Pineda</v>
          </cell>
          <cell r="CO88" t="str">
            <v>MARISOL GARAVITO BEJARANO</v>
          </cell>
        </row>
        <row r="89">
          <cell r="AK89" t="str">
            <v>JOSE ANTONIO</v>
          </cell>
          <cell r="AL89" t="str">
            <v>LESMES VELASQUEZ</v>
          </cell>
          <cell r="AT89" t="str">
            <v>ANA</v>
          </cell>
          <cell r="AU89" t="str">
            <v>BEATRIZ VELASQUEZ</v>
          </cell>
          <cell r="CO89" t="str">
            <v>MARISOL GARAVITO BEJARANO</v>
          </cell>
        </row>
        <row r="90">
          <cell r="AT90" t="str">
            <v>LEYDY DANIELA</v>
          </cell>
          <cell r="AU90" t="str">
            <v>RICO VELANDIA</v>
          </cell>
        </row>
        <row r="91">
          <cell r="AT91" t="str">
            <v>ALVARO DONATO</v>
          </cell>
          <cell r="AU91" t="str">
            <v>RODRIGUEZ</v>
          </cell>
        </row>
        <row r="92">
          <cell r="AT92" t="str">
            <v>MARIA AURORA</v>
          </cell>
          <cell r="AU92" t="str">
            <v>GONZALEZ MONTAÑO</v>
          </cell>
        </row>
        <row r="93">
          <cell r="AT93" t="str">
            <v>GLORIA INES</v>
          </cell>
          <cell r="AU93" t="str">
            <v>PEÑA CARDENAS</v>
          </cell>
        </row>
        <row r="94">
          <cell r="AT94" t="str">
            <v>FLOR</v>
          </cell>
          <cell r="AU94" t="str">
            <v>CUELLAR</v>
          </cell>
          <cell r="CO94" t="str">
            <v>MARISOL GARAVITO BEJARANO</v>
          </cell>
        </row>
        <row r="95">
          <cell r="AT95" t="str">
            <v>NEIRO ALEXANDER</v>
          </cell>
          <cell r="AU95" t="str">
            <v>RODRIGUEZ</v>
          </cell>
        </row>
        <row r="96">
          <cell r="AK96" t="str">
            <v>MARTHA ARACELY</v>
          </cell>
          <cell r="AL96" t="str">
            <v>RIVERA UMBARILA</v>
          </cell>
          <cell r="AT96" t="str">
            <v>MARIA DEL CARMEN</v>
          </cell>
          <cell r="AU96" t="str">
            <v>UMBARILA</v>
          </cell>
        </row>
        <row r="97">
          <cell r="AK97" t="str">
            <v>SONIA ESPERANZA</v>
          </cell>
          <cell r="AL97" t="str">
            <v>PELAEZ</v>
          </cell>
          <cell r="AT97" t="str">
            <v>JUAN ALBERTO</v>
          </cell>
          <cell r="AU97" t="str">
            <v>PELAEZ</v>
          </cell>
        </row>
        <row r="98">
          <cell r="AT98" t="str">
            <v>LILIA</v>
          </cell>
          <cell r="AU98" t="str">
            <v>MENDEZ</v>
          </cell>
          <cell r="CO98" t="str">
            <v>MARISOL GARAVITO BEJARANO</v>
          </cell>
        </row>
        <row r="99">
          <cell r="AK99" t="str">
            <v>KAREN</v>
          </cell>
          <cell r="AL99" t="str">
            <v>PEÑUELA</v>
          </cell>
          <cell r="AT99" t="str">
            <v>LUZ MARINA</v>
          </cell>
          <cell r="AU99" t="str">
            <v>RINCON GARZON</v>
          </cell>
        </row>
        <row r="100">
          <cell r="AT100" t="str">
            <v>ANA MARIA</v>
          </cell>
          <cell r="AU100" t="str">
            <v>RODRIGUEZ</v>
          </cell>
        </row>
        <row r="101">
          <cell r="AK101" t="str">
            <v>JENNY</v>
          </cell>
          <cell r="AL101" t="str">
            <v>JABONERO</v>
          </cell>
          <cell r="AT101" t="str">
            <v>ANGELICA</v>
          </cell>
          <cell r="AU101" t="str">
            <v>JABONERO NAVARRO</v>
          </cell>
        </row>
        <row r="102">
          <cell r="AK102" t="str">
            <v>MYRIAM LILIANA</v>
          </cell>
          <cell r="AL102" t="str">
            <v>GOMEZ DUEÑAS</v>
          </cell>
          <cell r="AT102" t="str">
            <v>ROSA</v>
          </cell>
          <cell r="AU102" t="str">
            <v>DUEÑAS GARCIA</v>
          </cell>
        </row>
        <row r="103">
          <cell r="AT103" t="str">
            <v>NEIRO</v>
          </cell>
          <cell r="AU103" t="str">
            <v>RODRIGUEZ</v>
          </cell>
        </row>
        <row r="104">
          <cell r="AK104" t="str">
            <v>John Walter</v>
          </cell>
          <cell r="AL104" t="str">
            <v>Bernal Contreras</v>
          </cell>
          <cell r="AT104" t="str">
            <v>Carlos Daniel</v>
          </cell>
          <cell r="AU104" t="str">
            <v>Bernal Ravelo</v>
          </cell>
        </row>
        <row r="105">
          <cell r="AK105" t="str">
            <v>LUZ ADRIANA</v>
          </cell>
          <cell r="AL105" t="str">
            <v>RODRIGUEZ</v>
          </cell>
          <cell r="AT105" t="str">
            <v>AURA NIBELLY</v>
          </cell>
          <cell r="AU105" t="str">
            <v>SOLER DE RODRIGUEZ</v>
          </cell>
        </row>
        <row r="106">
          <cell r="AT106" t="str">
            <v>JHON FREDY</v>
          </cell>
          <cell r="AU106" t="str">
            <v>CASTELLANOS CARRILLO</v>
          </cell>
        </row>
        <row r="107">
          <cell r="AK107" t="str">
            <v>Luís hernan</v>
          </cell>
          <cell r="AL107" t="str">
            <v>Martinez Cadena</v>
          </cell>
          <cell r="AT107" t="str">
            <v>Luis alberto</v>
          </cell>
          <cell r="AU107" t="str">
            <v>Martinez</v>
          </cell>
        </row>
        <row r="108">
          <cell r="AK108" t="str">
            <v>AURA MARIA</v>
          </cell>
          <cell r="AL108" t="str">
            <v>GARCIA</v>
          </cell>
          <cell r="AT108" t="str">
            <v>OLIVERIO</v>
          </cell>
          <cell r="AU108" t="str">
            <v>LOZANO FERNANDEZ</v>
          </cell>
          <cell r="CO108" t="str">
            <v>MARISOL GARAVITO BEJARANO</v>
          </cell>
        </row>
        <row r="109">
          <cell r="AK109" t="str">
            <v>ANA MARFISA</v>
          </cell>
          <cell r="AL109" t="str">
            <v>ALMANZA SABOGAL</v>
          </cell>
          <cell r="AT109" t="str">
            <v>MARGARITA</v>
          </cell>
          <cell r="AU109" t="str">
            <v>SABOGAL DE ALMANZA</v>
          </cell>
          <cell r="CO109" t="str">
            <v>MARISOL GARAVITO BEJARANO</v>
          </cell>
        </row>
        <row r="110">
          <cell r="AT110" t="str">
            <v>CRSITIAN DAVID</v>
          </cell>
          <cell r="AU110" t="str">
            <v>VELAZQUES PRIMERA</v>
          </cell>
          <cell r="CO110" t="str">
            <v>MARISOL GARAVITO BEJARANO</v>
          </cell>
        </row>
        <row r="111">
          <cell r="AK111" t="str">
            <v>GRACIELA</v>
          </cell>
          <cell r="AL111" t="str">
            <v>OSORIO</v>
          </cell>
          <cell r="AT111" t="str">
            <v>BLAS</v>
          </cell>
          <cell r="AU111" t="str">
            <v>CARVAJAL</v>
          </cell>
        </row>
        <row r="112">
          <cell r="AT112" t="str">
            <v>MARTHA RUTH</v>
          </cell>
          <cell r="AU112" t="str">
            <v>ALVAREZ OSPINA</v>
          </cell>
        </row>
        <row r="113">
          <cell r="AT113" t="str">
            <v>JUAN CARLOS</v>
          </cell>
          <cell r="AU113" t="str">
            <v>BAEZ ROJAS</v>
          </cell>
        </row>
        <row r="114">
          <cell r="AT114" t="str">
            <v>JAVIER</v>
          </cell>
          <cell r="AU114" t="str">
            <v>PARDO</v>
          </cell>
        </row>
        <row r="115">
          <cell r="AT115" t="str">
            <v>JOHANA</v>
          </cell>
          <cell r="AU115" t="str">
            <v>BARRIGA</v>
          </cell>
        </row>
        <row r="116">
          <cell r="AT116" t="str">
            <v>LEYDI KARIME</v>
          </cell>
          <cell r="AU116" t="str">
            <v>GOMEZ ROJAS</v>
          </cell>
        </row>
        <row r="117">
          <cell r="AK117" t="str">
            <v>YESSICA ANDREA</v>
          </cell>
          <cell r="AL117" t="str">
            <v>CASTIBLANCO</v>
          </cell>
          <cell r="AT117" t="str">
            <v>HENRY ALEXANDER</v>
          </cell>
          <cell r="AU117" t="str">
            <v>BLANCO PEREZ</v>
          </cell>
        </row>
        <row r="118">
          <cell r="AK118" t="str">
            <v>CHISTI DIANNE</v>
          </cell>
          <cell r="AL118" t="str">
            <v>BARRERA TRIVIÑO</v>
          </cell>
          <cell r="AT118" t="str">
            <v>HECTOR ELI</v>
          </cell>
          <cell r="AU118" t="str">
            <v>RAMIREZ GARCIA</v>
          </cell>
        </row>
        <row r="119">
          <cell r="AT119" t="str">
            <v>ANA MERCEDES</v>
          </cell>
          <cell r="AU119" t="str">
            <v>HERNANDEZ DE BASTIDAS</v>
          </cell>
        </row>
        <row r="120">
          <cell r="AK120" t="str">
            <v>ADRIANA</v>
          </cell>
          <cell r="AL120" t="str">
            <v>AYALA</v>
          </cell>
          <cell r="AT120" t="str">
            <v>ELIZABETH</v>
          </cell>
          <cell r="AU120" t="str">
            <v>MARIN PINEDA</v>
          </cell>
        </row>
        <row r="121">
          <cell r="AK121" t="str">
            <v>VICTOR</v>
          </cell>
          <cell r="AL121" t="str">
            <v>CASTRO</v>
          </cell>
          <cell r="AT121" t="str">
            <v>GABRIELA VALETH</v>
          </cell>
          <cell r="AU121" t="str">
            <v>DURAN</v>
          </cell>
        </row>
        <row r="122">
          <cell r="AT122" t="str">
            <v>PEDRO JOSUE</v>
          </cell>
          <cell r="AU122" t="str">
            <v>LOMBANA CIFUENTES</v>
          </cell>
        </row>
        <row r="123">
          <cell r="AT123" t="str">
            <v>SANDRA YOLIMA</v>
          </cell>
          <cell r="AU123" t="str">
            <v>GARAVITO</v>
          </cell>
        </row>
        <row r="124">
          <cell r="AK124" t="str">
            <v>JOHANA</v>
          </cell>
          <cell r="AL124" t="str">
            <v>LIEVANO ROMERO</v>
          </cell>
          <cell r="AT124" t="str">
            <v>JESUS ANTONIO</v>
          </cell>
          <cell r="AU124" t="str">
            <v>SANTIAGO</v>
          </cell>
          <cell r="CO124" t="str">
            <v>MARISOL GARAVITO BEJARANO</v>
          </cell>
        </row>
        <row r="125">
          <cell r="AK125" t="str">
            <v>WALTER ALFONSO</v>
          </cell>
          <cell r="AL125" t="str">
            <v>FLOREZ FLOREZ</v>
          </cell>
          <cell r="AT125" t="str">
            <v>CRISTINA</v>
          </cell>
          <cell r="AU125" t="str">
            <v>CHACON</v>
          </cell>
        </row>
        <row r="126">
          <cell r="AT126" t="str">
            <v>JEIMMY</v>
          </cell>
          <cell r="AU126" t="str">
            <v>MARTINEZ GOMEZ</v>
          </cell>
        </row>
        <row r="127">
          <cell r="AK127" t="str">
            <v>ERIKA LESLIE</v>
          </cell>
          <cell r="AL127" t="str">
            <v>T. MAHECHA</v>
          </cell>
          <cell r="AT127" t="str">
            <v>LUZ ANGELICA</v>
          </cell>
          <cell r="AU127" t="str">
            <v>JABONERA NAVARRO</v>
          </cell>
        </row>
        <row r="129">
          <cell r="AT129" t="str">
            <v>ANGELA MONICA</v>
          </cell>
          <cell r="AU129" t="str">
            <v>ROMERO R</v>
          </cell>
        </row>
        <row r="130">
          <cell r="AK130" t="str">
            <v>Magali</v>
          </cell>
          <cell r="AL130" t="str">
            <v>Moreno</v>
          </cell>
          <cell r="AT130" t="str">
            <v>Rodrigo</v>
          </cell>
          <cell r="AU130" t="str">
            <v>Arango Puerta</v>
          </cell>
          <cell r="CO130" t="str">
            <v>MARISOL GARAVITO BEJARANO</v>
          </cell>
        </row>
        <row r="131">
          <cell r="AT131" t="str">
            <v>CAMILO</v>
          </cell>
          <cell r="AU131" t="str">
            <v>VALENCIA SANCHEZ</v>
          </cell>
          <cell r="CO131" t="str">
            <v>MARISOL GARAVITO BEJARANO</v>
          </cell>
        </row>
        <row r="132">
          <cell r="AK132" t="str">
            <v>ANDREA</v>
          </cell>
          <cell r="AL132" t="str">
            <v>VELEZ</v>
          </cell>
          <cell r="AT132" t="str">
            <v>CLAUDIA ANDREA</v>
          </cell>
          <cell r="AU132" t="str">
            <v>VELEZ JIMENEZ</v>
          </cell>
        </row>
        <row r="133">
          <cell r="AK133" t="str">
            <v>FLORENTINA</v>
          </cell>
          <cell r="AL133" t="str">
            <v>PAEZ UMAÑA</v>
          </cell>
          <cell r="AT133" t="str">
            <v>CARLOS EDUARDO</v>
          </cell>
          <cell r="AU133" t="str">
            <v>UMAÑA</v>
          </cell>
        </row>
        <row r="134">
          <cell r="AT134" t="str">
            <v>MARIA DEL PILAR</v>
          </cell>
          <cell r="AU134" t="str">
            <v>PUERTO GIRAL</v>
          </cell>
        </row>
        <row r="135">
          <cell r="AK135" t="str">
            <v>MARIA</v>
          </cell>
          <cell r="AL135" t="str">
            <v>ACOSTA</v>
          </cell>
          <cell r="AT135" t="str">
            <v>PEDRO PABLO</v>
          </cell>
          <cell r="AU135" t="str">
            <v>DIAZ MARTINEZ</v>
          </cell>
        </row>
        <row r="136">
          <cell r="AK136" t="str">
            <v>FABIAN</v>
          </cell>
          <cell r="AL136" t="str">
            <v>REYES</v>
          </cell>
          <cell r="AT136" t="str">
            <v>LINA MARIA</v>
          </cell>
          <cell r="AU136" t="str">
            <v>GAITAN SAENZ</v>
          </cell>
        </row>
        <row r="137">
          <cell r="AT137" t="str">
            <v>MARIA B.</v>
          </cell>
          <cell r="AU137" t="str">
            <v>GONZALEZ</v>
          </cell>
          <cell r="CO137" t="str">
            <v>MARISOL GARAVITO BEJARANO</v>
          </cell>
        </row>
        <row r="138">
          <cell r="AK138" t="str">
            <v>IGARO17</v>
          </cell>
          <cell r="AL138" t="str">
            <v>IGARO17</v>
          </cell>
          <cell r="AT138" t="str">
            <v>BALDOMERO</v>
          </cell>
          <cell r="AU138" t="str">
            <v>GARZON</v>
          </cell>
        </row>
        <row r="139">
          <cell r="AK139" t="str">
            <v>KAREN XIOMARA</v>
          </cell>
          <cell r="AL139" t="str">
            <v>PINZON SAAVEDRA</v>
          </cell>
          <cell r="AT139" t="str">
            <v>TERESA</v>
          </cell>
          <cell r="AU139" t="str">
            <v>SAAVEDRA</v>
          </cell>
        </row>
        <row r="140">
          <cell r="AK140" t="str">
            <v>PATRICIA</v>
          </cell>
          <cell r="AL140" t="str">
            <v>JUYO</v>
          </cell>
          <cell r="AT140" t="str">
            <v>JOSE GABRIEL</v>
          </cell>
          <cell r="AU140" t="str">
            <v>FERNANDEZ</v>
          </cell>
          <cell r="CO140" t="str">
            <v>MARISOL GARAVITO BEJARANO</v>
          </cell>
        </row>
        <row r="141">
          <cell r="AK141" t="str">
            <v>GLORIA ANGELICA</v>
          </cell>
          <cell r="AL141" t="str">
            <v>HERNANDEZ</v>
          </cell>
          <cell r="AT141" t="str">
            <v>LEONOR</v>
          </cell>
          <cell r="AU141" t="str">
            <v>RAMIREZ</v>
          </cell>
        </row>
        <row r="142">
          <cell r="AT142" t="str">
            <v>William</v>
          </cell>
          <cell r="AU142" t="str">
            <v>Sánchez Díaz</v>
          </cell>
          <cell r="CO142" t="str">
            <v>MARISOL GARAVITO BEJARANO</v>
          </cell>
        </row>
        <row r="143">
          <cell r="AT143" t="str">
            <v>JEIMI LORENA</v>
          </cell>
          <cell r="AU143" t="str">
            <v>ROJAS VALBUENA</v>
          </cell>
          <cell r="CO143" t="str">
            <v>MARISOL GARAVITO BEJARANO</v>
          </cell>
        </row>
        <row r="144">
          <cell r="AT144" t="str">
            <v>YANET</v>
          </cell>
          <cell r="AU144" t="str">
            <v>VASQUEZ</v>
          </cell>
          <cell r="CO144" t="str">
            <v>MARISOL GARAVITO BEJARANO</v>
          </cell>
        </row>
        <row r="145">
          <cell r="AT145" t="str">
            <v>ADRIANA</v>
          </cell>
          <cell r="AU145" t="str">
            <v>CARRILLO MURCIA</v>
          </cell>
          <cell r="CO145" t="str">
            <v>MARISOL GARAVITO BEJARANO</v>
          </cell>
        </row>
        <row r="146">
          <cell r="AK146" t="str">
            <v>MARLEY</v>
          </cell>
          <cell r="AL146" t="str">
            <v>RAMIREZ</v>
          </cell>
          <cell r="AT146" t="str">
            <v>MARTHA CIELO</v>
          </cell>
          <cell r="AU146" t="str">
            <v>PUENTES PENAGOS</v>
          </cell>
          <cell r="CO146" t="str">
            <v>MARISOL GARAVITO BEJARANO</v>
          </cell>
        </row>
        <row r="147">
          <cell r="AK147" t="str">
            <v>ANDREA CAROLINA</v>
          </cell>
          <cell r="AL147" t="str">
            <v>JARAMILLO CAÑAS</v>
          </cell>
          <cell r="AT147" t="str">
            <v>OMAR</v>
          </cell>
          <cell r="AU147" t="str">
            <v>CHACON</v>
          </cell>
          <cell r="CO147" t="str">
            <v>MARISOL GARAVITO BEJARANO</v>
          </cell>
        </row>
        <row r="148">
          <cell r="AK148" t="str">
            <v>ELEIN JOANNA</v>
          </cell>
          <cell r="AL148" t="str">
            <v>PINZON LOPEZ</v>
          </cell>
          <cell r="AT148" t="str">
            <v>JORGE</v>
          </cell>
          <cell r="AU148" t="str">
            <v>LOPEZ PINTO</v>
          </cell>
          <cell r="CO148" t="str">
            <v>MARISOL GARAVITO BEJARANO</v>
          </cell>
        </row>
        <row r="149">
          <cell r="AK149" t="str">
            <v>LAURA LIZETH</v>
          </cell>
          <cell r="AL149" t="str">
            <v>COGOLLO PEÑA</v>
          </cell>
          <cell r="AT149" t="str">
            <v>MARIA CONCEPCION</v>
          </cell>
          <cell r="AU149" t="str">
            <v>GOMEZ</v>
          </cell>
        </row>
        <row r="150">
          <cell r="AT150" t="str">
            <v>Angie dayana</v>
          </cell>
          <cell r="AU150" t="str">
            <v>Rocha escobar</v>
          </cell>
        </row>
        <row r="151">
          <cell r="AK151" t="str">
            <v>MARYORY</v>
          </cell>
          <cell r="AL151" t="str">
            <v>SANCHEZ ORTEGA</v>
          </cell>
          <cell r="AT151" t="str">
            <v>ANGEL  MARIA</v>
          </cell>
          <cell r="AU151" t="str">
            <v>ZARATE MARROQUIN</v>
          </cell>
        </row>
        <row r="152">
          <cell r="AT152" t="str">
            <v>ANDREA PAOLA</v>
          </cell>
          <cell r="AU152" t="str">
            <v>CASAS ROMERO</v>
          </cell>
        </row>
        <row r="153">
          <cell r="AK153" t="str">
            <v>AIDA</v>
          </cell>
          <cell r="AL153" t="str">
            <v>TEUSA</v>
          </cell>
          <cell r="AT153" t="str">
            <v>JOSE RUFINO</v>
          </cell>
          <cell r="AU153" t="str">
            <v>IBARRA DIAZ</v>
          </cell>
        </row>
        <row r="154">
          <cell r="AK154" t="str">
            <v>BLANCA FABIOLA</v>
          </cell>
          <cell r="AL154" t="str">
            <v>REY CASTRO</v>
          </cell>
          <cell r="AT154" t="str">
            <v>ANGEL MIGUEL</v>
          </cell>
          <cell r="AU154" t="str">
            <v>REY CASTRO</v>
          </cell>
        </row>
        <row r="155">
          <cell r="AK155" t="str">
            <v>SOLEEN DAYANNA</v>
          </cell>
          <cell r="AL155" t="str">
            <v>CORREA ORJUELA</v>
          </cell>
          <cell r="AT155" t="str">
            <v>ARELIS</v>
          </cell>
          <cell r="AU155" t="str">
            <v>ORJUELA QUITIAN</v>
          </cell>
          <cell r="CO155" t="str">
            <v>MARISOL GARAVITO BEJARANO</v>
          </cell>
        </row>
        <row r="156">
          <cell r="AK156" t="str">
            <v>GLORIA</v>
          </cell>
          <cell r="AL156" t="str">
            <v>PEÑA ORJUELA</v>
          </cell>
          <cell r="AT156" t="str">
            <v>ANA ISABEL</v>
          </cell>
          <cell r="AU156" t="str">
            <v>ORJUELA DE PEÑA</v>
          </cell>
        </row>
        <row r="157">
          <cell r="AT157" t="str">
            <v>SANTIAGO</v>
          </cell>
          <cell r="AU157" t="str">
            <v>VELASQUEZ CORREA</v>
          </cell>
          <cell r="CO157" t="str">
            <v>MARISOL GARAVITO BEJARANO</v>
          </cell>
        </row>
        <row r="158">
          <cell r="AK158" t="str">
            <v>KATHERINE</v>
          </cell>
          <cell r="AL158" t="str">
            <v>RAMIREZ</v>
          </cell>
          <cell r="AT158" t="str">
            <v>JESSICA TATIANA</v>
          </cell>
          <cell r="AU158" t="str">
            <v>GONZALEZ MALDONADO</v>
          </cell>
          <cell r="CO158" t="str">
            <v>MARISOL GARAVITO BEJARANO</v>
          </cell>
        </row>
        <row r="159">
          <cell r="AK159" t="str">
            <v>JUAN DIEGO</v>
          </cell>
          <cell r="AL159" t="str">
            <v>GUERRERO TACUE</v>
          </cell>
          <cell r="AT159" t="str">
            <v>ABEL</v>
          </cell>
          <cell r="AU159" t="str">
            <v>ARIZA MARTINEZ</v>
          </cell>
        </row>
        <row r="160">
          <cell r="AK160" t="str">
            <v>LUZ EDITH</v>
          </cell>
          <cell r="AL160" t="str">
            <v>GORDILLO LOPEZ</v>
          </cell>
          <cell r="AT160" t="str">
            <v>YIBETH CAROLINA</v>
          </cell>
          <cell r="AU160" t="str">
            <v>VERGARA SANCHEZ</v>
          </cell>
          <cell r="CO160" t="str">
            <v>MARISOL GARAVITO BEJARANO</v>
          </cell>
        </row>
        <row r="161">
          <cell r="CO161" t="str">
            <v>MARISOL GARAVITO BEJARANO</v>
          </cell>
        </row>
        <row r="162">
          <cell r="AK162" t="str">
            <v>OLGA YANETH</v>
          </cell>
          <cell r="AL162" t="str">
            <v>RIAÑO MOGOLLON</v>
          </cell>
          <cell r="AT162" t="str">
            <v>GLORIA CECILIA</v>
          </cell>
          <cell r="AU162" t="str">
            <v>MOGOLLON</v>
          </cell>
          <cell r="CO162" t="str">
            <v>MARISOL GARAVITO BEJARANO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311"/>
  <sheetViews>
    <sheetView tabSelected="1" zoomScale="70" zoomScaleNormal="70" zoomScalePageLayoutView="0" workbookViewId="0" topLeftCell="A1">
      <selection activeCell="B16" sqref="B16"/>
    </sheetView>
  </sheetViews>
  <sheetFormatPr defaultColWidth="11.421875" defaultRowHeight="15"/>
  <cols>
    <col min="1" max="1" width="0.2890625" style="19" customWidth="1"/>
    <col min="2" max="2" width="27.57421875" style="19" customWidth="1"/>
    <col min="3" max="3" width="31.00390625" style="19" customWidth="1"/>
    <col min="4" max="4" width="18.7109375" style="19" customWidth="1"/>
    <col min="5" max="5" width="28.00390625" style="19" customWidth="1"/>
    <col min="6" max="6" width="43.140625" style="19" customWidth="1"/>
    <col min="7" max="7" width="16.57421875" style="19" customWidth="1"/>
    <col min="8" max="9" width="19.140625" style="19" customWidth="1"/>
    <col min="10" max="10" width="42.00390625" style="19" bestFit="1" customWidth="1"/>
    <col min="11" max="11" width="22.140625" style="19" customWidth="1"/>
    <col min="12" max="12" width="26.8515625" style="19" customWidth="1"/>
    <col min="13" max="13" width="18.7109375" style="19" customWidth="1"/>
    <col min="14" max="14" width="25.57421875" style="19" customWidth="1"/>
    <col min="15" max="15" width="14.140625" style="19" customWidth="1"/>
    <col min="16" max="16" width="45.28125" style="20" bestFit="1" customWidth="1"/>
    <col min="17" max="17" width="19.7109375" style="20" customWidth="1"/>
    <col min="18" max="18" width="16.00390625" style="20" customWidth="1"/>
    <col min="19" max="19" width="16.421875" style="20" customWidth="1"/>
    <col min="20" max="20" width="17.421875" style="20" customWidth="1"/>
    <col min="21" max="21" width="25.57421875" style="19" customWidth="1"/>
    <col min="22" max="22" width="14.140625" style="19" customWidth="1"/>
    <col min="23" max="23" width="18.140625" style="20" customWidth="1"/>
    <col min="24" max="24" width="14.7109375" style="19" customWidth="1"/>
    <col min="25" max="25" width="18.421875" style="19" customWidth="1"/>
    <col min="26" max="26" width="29.7109375" style="19" bestFit="1" customWidth="1"/>
    <col min="27" max="27" width="23.28125" style="19" customWidth="1"/>
    <col min="28" max="28" width="16.00390625" style="20" customWidth="1"/>
    <col min="29" max="30" width="40.8515625" style="19" customWidth="1"/>
    <col min="31" max="31" width="26.8515625" style="20" customWidth="1"/>
    <col min="32" max="32" width="22.57421875" style="19" customWidth="1"/>
    <col min="33" max="33" width="14.7109375" style="19" customWidth="1"/>
    <col min="34" max="34" width="25.140625" style="19" customWidth="1"/>
    <col min="35" max="36" width="17.28125" style="20" customWidth="1"/>
    <col min="37" max="37" width="6.140625" style="20" bestFit="1" customWidth="1"/>
    <col min="38" max="38" width="8.7109375" style="20" bestFit="1" customWidth="1"/>
    <col min="39" max="39" width="8.421875" style="20" bestFit="1" customWidth="1"/>
    <col min="40" max="40" width="62.7109375" style="20" customWidth="1"/>
    <col min="41" max="41" width="26.57421875" style="20" customWidth="1"/>
    <col min="42" max="42" width="11.421875" style="20" customWidth="1"/>
    <col min="43" max="64" width="11.421875" style="19" customWidth="1"/>
    <col min="65" max="65" width="29.57421875" style="23" hidden="1" customWidth="1"/>
    <col min="66" max="67" width="15.8515625" style="23" hidden="1" customWidth="1"/>
    <col min="68" max="68" width="22.421875" style="23" hidden="1" customWidth="1"/>
    <col min="69" max="69" width="23.57421875" style="23" hidden="1" customWidth="1"/>
    <col min="70" max="70" width="87.140625" style="23" hidden="1" customWidth="1"/>
    <col min="71" max="72" width="15.8515625" style="23" hidden="1" customWidth="1"/>
    <col min="73" max="73" width="11.421875" style="19" hidden="1" customWidth="1"/>
    <col min="74" max="16384" width="11.421875" style="19" customWidth="1"/>
  </cols>
  <sheetData>
    <row r="1" spans="16:73" s="5" customFormat="1" ht="14.25">
      <c r="P1" s="6"/>
      <c r="Q1" s="6"/>
      <c r="R1" s="6"/>
      <c r="S1" s="6"/>
      <c r="T1" s="6"/>
      <c r="W1" s="6"/>
      <c r="AB1" s="6"/>
      <c r="AE1" s="6"/>
      <c r="AI1" s="6"/>
      <c r="AJ1" s="6"/>
      <c r="AK1" s="6"/>
      <c r="AL1" s="6"/>
      <c r="AM1" s="6"/>
      <c r="AN1" s="6"/>
      <c r="AO1" s="6"/>
      <c r="AP1" s="6"/>
      <c r="BM1" s="7"/>
      <c r="BN1" s="8"/>
      <c r="BO1" s="8" t="s">
        <v>214</v>
      </c>
      <c r="BP1" s="9"/>
      <c r="BQ1" s="10" t="s">
        <v>225</v>
      </c>
      <c r="BR1" s="8"/>
      <c r="BS1" s="43" t="s">
        <v>235</v>
      </c>
      <c r="BT1" s="8"/>
      <c r="BU1" s="7"/>
    </row>
    <row r="2" spans="4:73" s="5" customFormat="1" ht="22.5" customHeight="1">
      <c r="D2" s="191" t="s">
        <v>189</v>
      </c>
      <c r="E2" s="192"/>
      <c r="F2" s="192"/>
      <c r="G2" s="192"/>
      <c r="H2" s="192"/>
      <c r="I2" s="192"/>
      <c r="J2" s="192"/>
      <c r="K2" s="192"/>
      <c r="L2" s="192"/>
      <c r="M2" s="46"/>
      <c r="N2" s="46"/>
      <c r="O2" s="46"/>
      <c r="P2" s="46"/>
      <c r="Q2" s="6"/>
      <c r="R2" s="6"/>
      <c r="S2" s="6"/>
      <c r="T2" s="6"/>
      <c r="W2" s="6"/>
      <c r="AB2" s="6"/>
      <c r="AE2" s="6"/>
      <c r="AI2" s="6"/>
      <c r="AJ2" s="6"/>
      <c r="AK2" s="6"/>
      <c r="AL2" s="6"/>
      <c r="AM2" s="6"/>
      <c r="AN2" s="6"/>
      <c r="AO2" s="6"/>
      <c r="AP2" s="6"/>
      <c r="BM2" s="7"/>
      <c r="BN2" s="8"/>
      <c r="BO2" s="8" t="s">
        <v>215</v>
      </c>
      <c r="BP2" s="8" t="s">
        <v>87</v>
      </c>
      <c r="BQ2" s="10" t="s">
        <v>220</v>
      </c>
      <c r="BR2" s="8"/>
      <c r="BS2" s="43" t="s">
        <v>236</v>
      </c>
      <c r="BT2" s="8"/>
      <c r="BU2" s="11" t="s">
        <v>362</v>
      </c>
    </row>
    <row r="3" spans="4:73" s="5" customFormat="1" ht="21" customHeight="1">
      <c r="D3" s="192"/>
      <c r="E3" s="192"/>
      <c r="F3" s="192"/>
      <c r="G3" s="192"/>
      <c r="H3" s="192"/>
      <c r="I3" s="192"/>
      <c r="J3" s="192"/>
      <c r="K3" s="192"/>
      <c r="L3" s="192"/>
      <c r="M3" s="46"/>
      <c r="N3" s="46"/>
      <c r="O3" s="46"/>
      <c r="P3" s="46"/>
      <c r="Q3" s="6"/>
      <c r="R3" s="6"/>
      <c r="S3" s="6"/>
      <c r="T3" s="6"/>
      <c r="W3" s="6"/>
      <c r="AB3" s="6"/>
      <c r="AE3" s="6"/>
      <c r="AI3" s="6"/>
      <c r="AJ3" s="6"/>
      <c r="AK3" s="6"/>
      <c r="AL3" s="6"/>
      <c r="AM3" s="6"/>
      <c r="AN3" s="6"/>
      <c r="AO3" s="6"/>
      <c r="AP3" s="6"/>
      <c r="BM3" s="7"/>
      <c r="BN3" s="8"/>
      <c r="BO3" s="8" t="s">
        <v>216</v>
      </c>
      <c r="BP3" s="8" t="s">
        <v>88</v>
      </c>
      <c r="BQ3" s="8"/>
      <c r="BR3" s="8" t="s">
        <v>163</v>
      </c>
      <c r="BS3" s="43" t="s">
        <v>237</v>
      </c>
      <c r="BT3" s="8"/>
      <c r="BU3" s="11" t="s">
        <v>363</v>
      </c>
    </row>
    <row r="4" spans="8:73" s="5" customFormat="1" ht="17.25" customHeight="1">
      <c r="H4" s="46"/>
      <c r="I4" s="46"/>
      <c r="J4" s="46"/>
      <c r="K4" s="46"/>
      <c r="L4" s="46"/>
      <c r="M4" s="46"/>
      <c r="N4" s="46"/>
      <c r="O4" s="46"/>
      <c r="P4" s="46"/>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217</v>
      </c>
      <c r="BP4" s="8" t="s">
        <v>89</v>
      </c>
      <c r="BQ4" s="10" t="s">
        <v>210</v>
      </c>
      <c r="BR4" s="10" t="s">
        <v>225</v>
      </c>
      <c r="BS4" s="43" t="s">
        <v>238</v>
      </c>
      <c r="BT4" s="8"/>
      <c r="BU4" s="11" t="s">
        <v>364</v>
      </c>
    </row>
    <row r="5" spans="4:73" s="5" customFormat="1" ht="27.75" customHeight="1">
      <c r="D5" s="191" t="s">
        <v>188</v>
      </c>
      <c r="E5" s="192"/>
      <c r="F5" s="192"/>
      <c r="G5" s="192"/>
      <c r="H5" s="192"/>
      <c r="I5" s="192"/>
      <c r="J5" s="192"/>
      <c r="K5" s="192"/>
      <c r="L5" s="192"/>
      <c r="M5" s="46"/>
      <c r="N5" s="46"/>
      <c r="O5" s="46"/>
      <c r="P5" s="46"/>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101</v>
      </c>
      <c r="BP5" s="8" t="s">
        <v>149</v>
      </c>
      <c r="BQ5" s="10" t="s">
        <v>209</v>
      </c>
      <c r="BR5" s="10" t="s">
        <v>220</v>
      </c>
      <c r="BS5" s="43" t="s">
        <v>239</v>
      </c>
      <c r="BT5" s="8"/>
      <c r="BU5" s="7" t="s">
        <v>184</v>
      </c>
    </row>
    <row r="6" spans="4:73" s="5" customFormat="1" ht="20.25" customHeight="1">
      <c r="D6" s="12"/>
      <c r="J6" s="39"/>
      <c r="K6" s="40"/>
      <c r="L6" s="40"/>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186</v>
      </c>
      <c r="BP6" s="8" t="s">
        <v>367</v>
      </c>
      <c r="BQ6" s="10" t="s">
        <v>226</v>
      </c>
      <c r="BR6" s="8"/>
      <c r="BS6" s="43" t="s">
        <v>240</v>
      </c>
      <c r="BT6" s="9"/>
      <c r="BU6" s="7"/>
    </row>
    <row r="7" spans="2:73" s="5" customFormat="1" ht="20.25">
      <c r="B7" s="47" t="s">
        <v>171</v>
      </c>
      <c r="C7" s="189" t="s">
        <v>193</v>
      </c>
      <c r="D7" s="189"/>
      <c r="E7" s="47" t="s">
        <v>172</v>
      </c>
      <c r="F7" s="48" t="s">
        <v>194</v>
      </c>
      <c r="G7" s="49" t="s">
        <v>170</v>
      </c>
      <c r="H7" s="190"/>
      <c r="I7" s="190"/>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102</v>
      </c>
      <c r="BQ7" s="8" t="s">
        <v>161</v>
      </c>
      <c r="BR7" s="8"/>
      <c r="BS7" s="43" t="s">
        <v>241</v>
      </c>
      <c r="BT7" s="8"/>
      <c r="BU7" s="7"/>
    </row>
    <row r="8" spans="2:73" s="5" customFormat="1" ht="20.25">
      <c r="B8" s="50" t="s">
        <v>203</v>
      </c>
      <c r="C8" s="51" t="s">
        <v>195</v>
      </c>
      <c r="D8" s="50" t="s">
        <v>351</v>
      </c>
      <c r="E8" s="51" t="s">
        <v>419</v>
      </c>
      <c r="F8" s="50" t="s">
        <v>352</v>
      </c>
      <c r="G8" s="50">
        <v>2022</v>
      </c>
      <c r="H8" s="186" t="s">
        <v>197</v>
      </c>
      <c r="I8" s="187"/>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150</v>
      </c>
      <c r="BQ8" s="8" t="s">
        <v>162</v>
      </c>
      <c r="BR8" s="8"/>
      <c r="BS8" s="43" t="s">
        <v>242</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43" t="s">
        <v>243</v>
      </c>
      <c r="BT9" s="8"/>
      <c r="BU9" s="7"/>
    </row>
    <row r="10" spans="2:73" s="9" customFormat="1" ht="15" customHeight="1" thickBot="1">
      <c r="B10" s="162" t="s">
        <v>365</v>
      </c>
      <c r="C10" s="157" t="s">
        <v>366</v>
      </c>
      <c r="D10" s="165" t="s">
        <v>203</v>
      </c>
      <c r="E10" s="157" t="s">
        <v>59</v>
      </c>
      <c r="F10" s="157" t="s">
        <v>218</v>
      </c>
      <c r="G10" s="157" t="s">
        <v>219</v>
      </c>
      <c r="H10" s="175" t="s">
        <v>358</v>
      </c>
      <c r="I10" s="182" t="s">
        <v>359</v>
      </c>
      <c r="J10" s="183" t="s">
        <v>222</v>
      </c>
      <c r="K10" s="184"/>
      <c r="L10" s="184"/>
      <c r="M10" s="184"/>
      <c r="N10" s="184"/>
      <c r="O10" s="185"/>
      <c r="P10" s="194" t="s">
        <v>223</v>
      </c>
      <c r="Q10" s="195"/>
      <c r="R10" s="195"/>
      <c r="S10" s="195"/>
      <c r="T10" s="195"/>
      <c r="U10" s="196"/>
      <c r="V10" s="196"/>
      <c r="W10" s="197"/>
      <c r="X10" s="193" t="s">
        <v>213</v>
      </c>
      <c r="Y10" s="157" t="s">
        <v>229</v>
      </c>
      <c r="Z10" s="161" t="s">
        <v>227</v>
      </c>
      <c r="AA10" s="161"/>
      <c r="AB10" s="161"/>
      <c r="AC10" s="179" t="s">
        <v>211</v>
      </c>
      <c r="AD10" s="176" t="s">
        <v>83</v>
      </c>
      <c r="AE10" s="175" t="s">
        <v>204</v>
      </c>
      <c r="AF10" s="157" t="s">
        <v>86</v>
      </c>
      <c r="AG10" s="157" t="s">
        <v>376</v>
      </c>
      <c r="AH10" s="157" t="s">
        <v>233</v>
      </c>
      <c r="AI10" s="175" t="s">
        <v>234</v>
      </c>
      <c r="AJ10" s="175" t="s">
        <v>72</v>
      </c>
      <c r="AK10" s="173" t="s">
        <v>356</v>
      </c>
      <c r="AL10" s="173"/>
      <c r="AM10" s="173"/>
      <c r="AN10" s="175" t="s">
        <v>377</v>
      </c>
      <c r="AO10" s="170" t="s">
        <v>357</v>
      </c>
      <c r="AP10" s="16"/>
      <c r="BM10" s="8"/>
      <c r="BN10" s="8"/>
      <c r="BO10" s="8"/>
      <c r="BP10" s="8"/>
      <c r="BQ10" s="8"/>
      <c r="BR10" s="8"/>
      <c r="BS10" s="43" t="s">
        <v>244</v>
      </c>
      <c r="BT10" s="8"/>
      <c r="BU10" s="8"/>
    </row>
    <row r="11" spans="2:73" s="9" customFormat="1" ht="15.75" customHeight="1">
      <c r="B11" s="163"/>
      <c r="C11" s="93"/>
      <c r="D11" s="166"/>
      <c r="E11" s="93"/>
      <c r="F11" s="93"/>
      <c r="G11" s="93"/>
      <c r="H11" s="159"/>
      <c r="I11" s="159"/>
      <c r="J11" s="188" t="s">
        <v>221</v>
      </c>
      <c r="K11" s="188" t="s">
        <v>166</v>
      </c>
      <c r="L11" s="168" t="s">
        <v>165</v>
      </c>
      <c r="M11" s="168" t="s">
        <v>203</v>
      </c>
      <c r="N11" s="168" t="s">
        <v>367</v>
      </c>
      <c r="O11" s="168" t="s">
        <v>164</v>
      </c>
      <c r="P11" s="168" t="s">
        <v>224</v>
      </c>
      <c r="Q11" s="168" t="s">
        <v>361</v>
      </c>
      <c r="R11" s="188" t="s">
        <v>167</v>
      </c>
      <c r="S11" s="188" t="s">
        <v>371</v>
      </c>
      <c r="T11" s="168" t="s">
        <v>165</v>
      </c>
      <c r="U11" s="168" t="s">
        <v>367</v>
      </c>
      <c r="V11" s="168" t="s">
        <v>164</v>
      </c>
      <c r="W11" s="168" t="s">
        <v>168</v>
      </c>
      <c r="X11" s="93"/>
      <c r="Y11" s="93"/>
      <c r="Z11" s="93" t="s">
        <v>228</v>
      </c>
      <c r="AA11" s="93" t="s">
        <v>212</v>
      </c>
      <c r="AB11" s="159" t="s">
        <v>232</v>
      </c>
      <c r="AC11" s="180"/>
      <c r="AD11" s="177"/>
      <c r="AE11" s="159"/>
      <c r="AF11" s="93"/>
      <c r="AG11" s="93"/>
      <c r="AH11" s="93"/>
      <c r="AI11" s="159"/>
      <c r="AJ11" s="159"/>
      <c r="AK11" s="174"/>
      <c r="AL11" s="174"/>
      <c r="AM11" s="174"/>
      <c r="AN11" s="159"/>
      <c r="AO11" s="171"/>
      <c r="AP11" s="17"/>
      <c r="BM11" s="8"/>
      <c r="BN11" s="8"/>
      <c r="BO11" s="8"/>
      <c r="BP11" s="8"/>
      <c r="BQ11" s="8"/>
      <c r="BR11" s="8"/>
      <c r="BS11" s="43" t="s">
        <v>245</v>
      </c>
      <c r="BT11" s="8"/>
      <c r="BU11" s="8"/>
    </row>
    <row r="12" spans="2:73" s="9" customFormat="1" ht="27.75" customHeight="1" thickBot="1">
      <c r="B12" s="164"/>
      <c r="C12" s="158"/>
      <c r="D12" s="167"/>
      <c r="E12" s="158"/>
      <c r="F12" s="158"/>
      <c r="G12" s="158"/>
      <c r="H12" s="160"/>
      <c r="I12" s="160"/>
      <c r="J12" s="181"/>
      <c r="K12" s="181"/>
      <c r="L12" s="169"/>
      <c r="M12" s="169"/>
      <c r="N12" s="169"/>
      <c r="O12" s="169"/>
      <c r="P12" s="169"/>
      <c r="Q12" s="169"/>
      <c r="R12" s="181"/>
      <c r="S12" s="181"/>
      <c r="T12" s="169"/>
      <c r="U12" s="169"/>
      <c r="V12" s="169"/>
      <c r="W12" s="169"/>
      <c r="X12" s="158"/>
      <c r="Y12" s="158"/>
      <c r="Z12" s="158"/>
      <c r="AA12" s="158"/>
      <c r="AB12" s="160"/>
      <c r="AC12" s="181"/>
      <c r="AD12" s="178"/>
      <c r="AE12" s="160"/>
      <c r="AF12" s="158"/>
      <c r="AG12" s="158"/>
      <c r="AH12" s="158"/>
      <c r="AI12" s="160"/>
      <c r="AJ12" s="160"/>
      <c r="AK12" s="67" t="s">
        <v>353</v>
      </c>
      <c r="AL12" s="67" t="s">
        <v>354</v>
      </c>
      <c r="AM12" s="67" t="s">
        <v>355</v>
      </c>
      <c r="AN12" s="160"/>
      <c r="AO12" s="172"/>
      <c r="AP12" s="17"/>
      <c r="BM12" s="8"/>
      <c r="BN12" s="8"/>
      <c r="BO12" s="8" t="s">
        <v>230</v>
      </c>
      <c r="BP12" s="8" t="s">
        <v>91</v>
      </c>
      <c r="BQ12" s="8" t="s">
        <v>372</v>
      </c>
      <c r="BR12" s="18" t="s">
        <v>103</v>
      </c>
      <c r="BS12" s="43" t="s">
        <v>246</v>
      </c>
      <c r="BT12" s="8"/>
      <c r="BU12" s="8"/>
    </row>
    <row r="13" spans="2:71" s="22" customFormat="1" ht="45" customHeight="1">
      <c r="B13" s="152" t="s">
        <v>196</v>
      </c>
      <c r="C13" s="72" t="s">
        <v>196</v>
      </c>
      <c r="D13" s="72" t="s">
        <v>390</v>
      </c>
      <c r="E13" s="72" t="s">
        <v>199</v>
      </c>
      <c r="F13" s="72" t="s">
        <v>396</v>
      </c>
      <c r="G13" s="72">
        <v>20225614</v>
      </c>
      <c r="H13" s="72" t="s">
        <v>426</v>
      </c>
      <c r="I13" s="72" t="s">
        <v>426</v>
      </c>
      <c r="J13" s="71" t="str">
        <f>CONCATENATE('[1]Registros'!AK2," ",'[1]Registros'!AL2)</f>
        <v>MARY JOHANA GIL ARIAS</v>
      </c>
      <c r="K13" s="72">
        <v>1032444449</v>
      </c>
      <c r="L13" s="72" t="s">
        <v>449</v>
      </c>
      <c r="M13" s="72" t="s">
        <v>53</v>
      </c>
      <c r="N13" s="72" t="s">
        <v>510</v>
      </c>
      <c r="O13" s="72">
        <v>3232874987</v>
      </c>
      <c r="P13" s="72" t="str">
        <f>CONCATENATE('[1]Registros'!AT2," ",'[1]Registros'!AU2)</f>
        <v>LUIS ENRIQUE ARIAS ORTIZ</v>
      </c>
      <c r="Q13" s="72" t="s">
        <v>408</v>
      </c>
      <c r="R13" s="72">
        <v>2225266</v>
      </c>
      <c r="S13" s="72" t="s">
        <v>49</v>
      </c>
      <c r="T13" s="72" t="s">
        <v>449</v>
      </c>
      <c r="U13" s="72" t="s">
        <v>510</v>
      </c>
      <c r="V13" s="72">
        <v>3232874987</v>
      </c>
      <c r="W13" s="72" t="s">
        <v>28</v>
      </c>
      <c r="X13" s="72" t="s">
        <v>209</v>
      </c>
      <c r="Y13" s="72" t="s">
        <v>52</v>
      </c>
      <c r="Z13" s="72" t="s">
        <v>44</v>
      </c>
      <c r="AA13" s="73" t="s">
        <v>46</v>
      </c>
      <c r="AB13" s="72" t="s">
        <v>405</v>
      </c>
      <c r="AC13" s="72" t="s">
        <v>726</v>
      </c>
      <c r="AD13" s="72" t="s">
        <v>32</v>
      </c>
      <c r="AE13" s="72" t="s">
        <v>38</v>
      </c>
      <c r="AF13" s="72" t="s">
        <v>971</v>
      </c>
      <c r="AG13" s="72" t="s">
        <v>971</v>
      </c>
      <c r="AH13" s="72">
        <f>G13</f>
        <v>20225614</v>
      </c>
      <c r="AI13" s="73" t="s">
        <v>971</v>
      </c>
      <c r="AJ13" s="73" t="s">
        <v>19</v>
      </c>
      <c r="AK13" s="74"/>
      <c r="AL13" s="74"/>
      <c r="AM13" s="75"/>
      <c r="AN13" s="76" t="s">
        <v>19</v>
      </c>
      <c r="AO13" s="77" t="s">
        <v>55</v>
      </c>
      <c r="AP13" s="25"/>
      <c r="AQ13" s="63"/>
      <c r="AR13" s="25"/>
      <c r="AS13" s="25"/>
      <c r="AT13" s="25"/>
      <c r="AU13" s="25"/>
      <c r="AV13" s="25"/>
      <c r="AW13" s="25"/>
      <c r="AX13" s="25"/>
      <c r="AY13" s="25"/>
      <c r="AZ13" s="25"/>
      <c r="BA13" s="25"/>
      <c r="BB13" s="25"/>
      <c r="BC13" s="25"/>
      <c r="BD13" s="25"/>
      <c r="BE13" s="25"/>
      <c r="BF13" s="25"/>
      <c r="BG13" s="25"/>
      <c r="BH13" s="25"/>
      <c r="BI13" s="25"/>
      <c r="BJ13" s="25"/>
      <c r="BK13" s="25"/>
      <c r="BM13" s="26" t="s">
        <v>360</v>
      </c>
      <c r="BO13" s="22" t="s">
        <v>231</v>
      </c>
      <c r="BP13" s="22" t="s">
        <v>367</v>
      </c>
      <c r="BQ13" s="22" t="s">
        <v>373</v>
      </c>
      <c r="BR13" s="27" t="s">
        <v>104</v>
      </c>
      <c r="BS13" s="44" t="s">
        <v>247</v>
      </c>
    </row>
    <row r="14" spans="2:71" s="22" customFormat="1" ht="45" customHeight="1">
      <c r="B14" s="153" t="s">
        <v>196</v>
      </c>
      <c r="C14" s="68" t="s">
        <v>196</v>
      </c>
      <c r="D14" s="68" t="s">
        <v>390</v>
      </c>
      <c r="E14" s="68" t="s">
        <v>392</v>
      </c>
      <c r="F14" s="68" t="s">
        <v>396</v>
      </c>
      <c r="G14" s="68">
        <v>20225564</v>
      </c>
      <c r="H14" s="68" t="s">
        <v>427</v>
      </c>
      <c r="I14" s="68" t="s">
        <v>427</v>
      </c>
      <c r="J14" s="61" t="str">
        <f>CONCATENATE('[1]Registros'!AK3," ",'[1]Registros'!AL3)</f>
        <v>ANGELA CRISTINA GARZON</v>
      </c>
      <c r="K14" s="68" t="s">
        <v>425</v>
      </c>
      <c r="L14" s="68" t="s">
        <v>450</v>
      </c>
      <c r="M14" s="68" t="s">
        <v>53</v>
      </c>
      <c r="N14" s="68" t="s">
        <v>511</v>
      </c>
      <c r="O14" s="68" t="s">
        <v>582</v>
      </c>
      <c r="P14" s="68" t="str">
        <f>CONCATENATE('[1]Registros'!AT3," ",'[1]Registros'!AU3)</f>
        <v>ANA LONDOÑO</v>
      </c>
      <c r="Q14" s="68" t="s">
        <v>408</v>
      </c>
      <c r="R14" s="68">
        <v>41573660</v>
      </c>
      <c r="S14" s="68" t="s">
        <v>409</v>
      </c>
      <c r="T14" s="68" t="s">
        <v>450</v>
      </c>
      <c r="U14" s="68" t="s">
        <v>511</v>
      </c>
      <c r="V14" s="68" t="s">
        <v>582</v>
      </c>
      <c r="W14" s="68" t="s">
        <v>697</v>
      </c>
      <c r="X14" s="68" t="s">
        <v>209</v>
      </c>
      <c r="Y14" s="68" t="s">
        <v>52</v>
      </c>
      <c r="Z14" s="68" t="s">
        <v>44</v>
      </c>
      <c r="AA14" s="53" t="s">
        <v>46</v>
      </c>
      <c r="AB14" s="68" t="s">
        <v>405</v>
      </c>
      <c r="AC14" s="68" t="s">
        <v>727</v>
      </c>
      <c r="AD14" s="68" t="s">
        <v>972</v>
      </c>
      <c r="AE14" s="68" t="s">
        <v>972</v>
      </c>
      <c r="AF14" s="68" t="s">
        <v>396</v>
      </c>
      <c r="AG14" s="68" t="s">
        <v>884</v>
      </c>
      <c r="AH14" s="68">
        <f aca="true" t="shared" si="0" ref="AH14:AH77">G14</f>
        <v>20225564</v>
      </c>
      <c r="AI14" s="53" t="str">
        <f>'[1]Registros'!CO3</f>
        <v>MARISOL GARAVITO BEJARANO</v>
      </c>
      <c r="AJ14" s="53" t="s">
        <v>41</v>
      </c>
      <c r="AK14" s="56"/>
      <c r="AL14" s="56"/>
      <c r="AM14" s="54" t="s">
        <v>48</v>
      </c>
      <c r="AN14" s="55" t="s">
        <v>42</v>
      </c>
      <c r="AO14" s="78" t="s">
        <v>55</v>
      </c>
      <c r="AP14" s="25"/>
      <c r="AQ14" s="63"/>
      <c r="AR14" s="25"/>
      <c r="AS14" s="25"/>
      <c r="AT14" s="25"/>
      <c r="AU14" s="25"/>
      <c r="AV14" s="25"/>
      <c r="AW14" s="25"/>
      <c r="AX14" s="25"/>
      <c r="AY14" s="25"/>
      <c r="AZ14" s="25"/>
      <c r="BA14" s="25"/>
      <c r="BB14" s="25"/>
      <c r="BC14" s="25"/>
      <c r="BD14" s="25"/>
      <c r="BE14" s="25"/>
      <c r="BF14" s="25"/>
      <c r="BG14" s="25"/>
      <c r="BH14" s="25"/>
      <c r="BI14" s="25"/>
      <c r="BJ14" s="25"/>
      <c r="BK14" s="25"/>
      <c r="BM14" s="26" t="s">
        <v>206</v>
      </c>
      <c r="BO14" s="22" t="s">
        <v>368</v>
      </c>
      <c r="BP14" s="22" t="s">
        <v>88</v>
      </c>
      <c r="BQ14" s="22" t="s">
        <v>374</v>
      </c>
      <c r="BR14" s="28" t="s">
        <v>105</v>
      </c>
      <c r="BS14" s="44" t="s">
        <v>248</v>
      </c>
    </row>
    <row r="15" spans="2:71" s="22" customFormat="1" ht="45" customHeight="1">
      <c r="B15" s="153" t="s">
        <v>196</v>
      </c>
      <c r="C15" s="68" t="s">
        <v>196</v>
      </c>
      <c r="D15" s="68" t="s">
        <v>321</v>
      </c>
      <c r="E15" s="68" t="s">
        <v>198</v>
      </c>
      <c r="F15" s="68" t="s">
        <v>398</v>
      </c>
      <c r="G15" s="68">
        <v>20225513</v>
      </c>
      <c r="H15" s="68" t="s">
        <v>428</v>
      </c>
      <c r="I15" s="68" t="s">
        <v>428</v>
      </c>
      <c r="J15" s="61" t="str">
        <f>CONCATENATE('[1]Registros'!AK4," ",'[1]Registros'!AL4)</f>
        <v>ROSMARIE BERMUDES CESPEDES</v>
      </c>
      <c r="K15" s="68">
        <v>53114908</v>
      </c>
      <c r="L15" s="68" t="s">
        <v>451</v>
      </c>
      <c r="M15" s="68" t="s">
        <v>403</v>
      </c>
      <c r="N15" s="68" t="s">
        <v>512</v>
      </c>
      <c r="O15" s="68">
        <v>3192969791</v>
      </c>
      <c r="P15" s="68" t="str">
        <f>CONCATENATE('[1]Registros'!AT4," ",'[1]Registros'!AU4)</f>
        <v>CARMEN ROSA CESPEDES</v>
      </c>
      <c r="Q15" s="68" t="s">
        <v>408</v>
      </c>
      <c r="R15" s="68" t="s">
        <v>425</v>
      </c>
      <c r="S15" s="68" t="s">
        <v>49</v>
      </c>
      <c r="T15" s="68" t="s">
        <v>399</v>
      </c>
      <c r="U15" s="68" t="s">
        <v>425</v>
      </c>
      <c r="V15" s="68" t="s">
        <v>399</v>
      </c>
      <c r="W15" s="68" t="s">
        <v>28</v>
      </c>
      <c r="X15" s="68" t="s">
        <v>209</v>
      </c>
      <c r="Y15" s="68" t="s">
        <v>52</v>
      </c>
      <c r="Z15" s="68" t="s">
        <v>44</v>
      </c>
      <c r="AA15" s="53" t="s">
        <v>46</v>
      </c>
      <c r="AB15" s="68" t="s">
        <v>405</v>
      </c>
      <c r="AC15" s="68" t="s">
        <v>728</v>
      </c>
      <c r="AD15" s="68" t="s">
        <v>202</v>
      </c>
      <c r="AE15" s="68" t="s">
        <v>56</v>
      </c>
      <c r="AF15" s="68" t="s">
        <v>971</v>
      </c>
      <c r="AG15" s="68" t="s">
        <v>971</v>
      </c>
      <c r="AH15" s="68">
        <f t="shared" si="0"/>
        <v>20225513</v>
      </c>
      <c r="AI15" s="53" t="s">
        <v>971</v>
      </c>
      <c r="AJ15" s="53" t="s">
        <v>19</v>
      </c>
      <c r="AK15" s="56"/>
      <c r="AL15" s="56"/>
      <c r="AM15" s="54"/>
      <c r="AN15" s="55" t="s">
        <v>19</v>
      </c>
      <c r="AO15" s="78" t="s">
        <v>55</v>
      </c>
      <c r="AP15" s="25"/>
      <c r="AQ15" s="63"/>
      <c r="AR15" s="25"/>
      <c r="AS15" s="25"/>
      <c r="AT15" s="25"/>
      <c r="AU15" s="25"/>
      <c r="AV15" s="25"/>
      <c r="AW15" s="25"/>
      <c r="AX15" s="25"/>
      <c r="AY15" s="25"/>
      <c r="AZ15" s="25"/>
      <c r="BA15" s="25"/>
      <c r="BB15" s="25"/>
      <c r="BC15" s="25"/>
      <c r="BD15" s="25"/>
      <c r="BE15" s="25"/>
      <c r="BF15" s="25"/>
      <c r="BG15" s="25"/>
      <c r="BH15" s="25"/>
      <c r="BI15" s="25"/>
      <c r="BJ15" s="25"/>
      <c r="BK15" s="25"/>
      <c r="BM15" s="26" t="s">
        <v>208</v>
      </c>
      <c r="BO15" s="22" t="s">
        <v>369</v>
      </c>
      <c r="BP15" s="22" t="s">
        <v>375</v>
      </c>
      <c r="BQ15" s="22" t="s">
        <v>161</v>
      </c>
      <c r="BR15" s="29" t="s">
        <v>106</v>
      </c>
      <c r="BS15" s="44" t="s">
        <v>249</v>
      </c>
    </row>
    <row r="16" spans="2:71" s="22" customFormat="1" ht="45" customHeight="1">
      <c r="B16" s="153" t="s">
        <v>196</v>
      </c>
      <c r="C16" s="68" t="s">
        <v>196</v>
      </c>
      <c r="D16" s="68" t="s">
        <v>390</v>
      </c>
      <c r="E16" s="68" t="s">
        <v>392</v>
      </c>
      <c r="F16" s="68" t="s">
        <v>396</v>
      </c>
      <c r="G16" s="68">
        <v>20225425</v>
      </c>
      <c r="H16" s="68" t="s">
        <v>429</v>
      </c>
      <c r="I16" s="68" t="s">
        <v>429</v>
      </c>
      <c r="J16" s="61" t="str">
        <f>CONCATENATE('[1]Registros'!AK5," ",'[1]Registros'!AL5)</f>
        <v>ANDRES TORRES</v>
      </c>
      <c r="K16" s="68" t="s">
        <v>425</v>
      </c>
      <c r="L16" s="68" t="s">
        <v>401</v>
      </c>
      <c r="M16" s="68" t="s">
        <v>195</v>
      </c>
      <c r="N16" s="68" t="s">
        <v>513</v>
      </c>
      <c r="O16" s="68" t="s">
        <v>2</v>
      </c>
      <c r="P16" s="68" t="str">
        <f>CONCATENATE('[1]Registros'!AT5," ",'[1]Registros'!AU5)</f>
        <v>Bertha Susana Ortiz</v>
      </c>
      <c r="Q16" s="68" t="s">
        <v>408</v>
      </c>
      <c r="R16" s="68">
        <v>41403592</v>
      </c>
      <c r="S16" s="68" t="s">
        <v>409</v>
      </c>
      <c r="T16" s="68" t="s">
        <v>2</v>
      </c>
      <c r="U16" s="68" t="s">
        <v>637</v>
      </c>
      <c r="V16" s="68" t="s">
        <v>399</v>
      </c>
      <c r="W16" s="68" t="s">
        <v>401</v>
      </c>
      <c r="X16" s="68" t="s">
        <v>209</v>
      </c>
      <c r="Y16" s="68" t="s">
        <v>52</v>
      </c>
      <c r="Z16" s="68" t="s">
        <v>44</v>
      </c>
      <c r="AA16" s="53" t="s">
        <v>46</v>
      </c>
      <c r="AB16" s="68" t="s">
        <v>405</v>
      </c>
      <c r="AC16" s="68" t="s">
        <v>729</v>
      </c>
      <c r="AD16" s="68" t="s">
        <v>972</v>
      </c>
      <c r="AE16" s="68" t="s">
        <v>972</v>
      </c>
      <c r="AF16" s="68" t="s">
        <v>396</v>
      </c>
      <c r="AG16" s="68" t="s">
        <v>885</v>
      </c>
      <c r="AH16" s="68">
        <f t="shared" si="0"/>
        <v>20225425</v>
      </c>
      <c r="AI16" s="53" t="str">
        <f>'[1]Registros'!CO5</f>
        <v>MARISOL GARAVITO BEJARANO</v>
      </c>
      <c r="AJ16" s="53" t="s">
        <v>41</v>
      </c>
      <c r="AK16" s="56"/>
      <c r="AL16" s="56"/>
      <c r="AM16" s="54" t="s">
        <v>48</v>
      </c>
      <c r="AN16" s="55" t="s">
        <v>42</v>
      </c>
      <c r="AO16" s="78" t="s">
        <v>55</v>
      </c>
      <c r="AP16" s="25"/>
      <c r="AQ16" s="63"/>
      <c r="AR16" s="25"/>
      <c r="AS16" s="25"/>
      <c r="AT16" s="25"/>
      <c r="AU16" s="25"/>
      <c r="AV16" s="25"/>
      <c r="AW16" s="25"/>
      <c r="AX16" s="25"/>
      <c r="AY16" s="25"/>
      <c r="AZ16" s="25"/>
      <c r="BA16" s="25"/>
      <c r="BB16" s="25"/>
      <c r="BC16" s="25"/>
      <c r="BD16" s="25"/>
      <c r="BE16" s="25"/>
      <c r="BF16" s="25"/>
      <c r="BG16" s="25"/>
      <c r="BH16" s="25"/>
      <c r="BI16" s="25"/>
      <c r="BJ16" s="25"/>
      <c r="BK16" s="25"/>
      <c r="BM16" s="26" t="s">
        <v>205</v>
      </c>
      <c r="BO16" s="22" t="s">
        <v>370</v>
      </c>
      <c r="BP16" s="22" t="s">
        <v>185</v>
      </c>
      <c r="BQ16" s="22" t="s">
        <v>162</v>
      </c>
      <c r="BR16" s="29" t="s">
        <v>107</v>
      </c>
      <c r="BS16" s="44" t="s">
        <v>250</v>
      </c>
    </row>
    <row r="17" spans="2:71" s="22" customFormat="1" ht="45" customHeight="1">
      <c r="B17" s="153" t="s">
        <v>196</v>
      </c>
      <c r="C17" s="68" t="s">
        <v>196</v>
      </c>
      <c r="D17" s="68" t="s">
        <v>255</v>
      </c>
      <c r="E17" s="68" t="s">
        <v>394</v>
      </c>
      <c r="F17" s="68" t="s">
        <v>397</v>
      </c>
      <c r="G17" s="68">
        <v>20225377</v>
      </c>
      <c r="H17" s="68" t="s">
        <v>430</v>
      </c>
      <c r="I17" s="68" t="s">
        <v>430</v>
      </c>
      <c r="J17" s="61" t="str">
        <f>CONCATENATE('[1]Registros'!AK6," ",'[1]Registros'!AL6)</f>
        <v>JOSE LUIS RODRIGUEZ</v>
      </c>
      <c r="K17" s="68">
        <v>2988574</v>
      </c>
      <c r="L17" s="68" t="s">
        <v>399</v>
      </c>
      <c r="M17" s="68" t="s">
        <v>491</v>
      </c>
      <c r="N17" s="68" t="s">
        <v>425</v>
      </c>
      <c r="O17" s="68">
        <v>3147849768</v>
      </c>
      <c r="P17" s="68" t="str">
        <f>CONCATENATE('[1]Registros'!AT6," ",'[1]Registros'!AU6)</f>
        <v>JOSE PRIMITIVO RODRIGUEZ</v>
      </c>
      <c r="Q17" s="68" t="s">
        <v>408</v>
      </c>
      <c r="R17" s="68">
        <v>234724</v>
      </c>
      <c r="S17" s="68" t="s">
        <v>49</v>
      </c>
      <c r="T17" s="68" t="s">
        <v>491</v>
      </c>
      <c r="U17" s="68" t="s">
        <v>425</v>
      </c>
      <c r="V17" s="68">
        <v>3147849768</v>
      </c>
      <c r="W17" s="68" t="s">
        <v>412</v>
      </c>
      <c r="X17" s="68" t="s">
        <v>209</v>
      </c>
      <c r="Y17" s="68" t="s">
        <v>52</v>
      </c>
      <c r="Z17" s="68" t="s">
        <v>44</v>
      </c>
      <c r="AA17" s="53" t="s">
        <v>46</v>
      </c>
      <c r="AB17" s="68" t="s">
        <v>405</v>
      </c>
      <c r="AC17" s="68" t="s">
        <v>730</v>
      </c>
      <c r="AD17" s="68" t="s">
        <v>972</v>
      </c>
      <c r="AE17" s="68" t="s">
        <v>972</v>
      </c>
      <c r="AF17" s="68" t="s">
        <v>971</v>
      </c>
      <c r="AG17" s="68" t="s">
        <v>886</v>
      </c>
      <c r="AH17" s="68">
        <f t="shared" si="0"/>
        <v>20225377</v>
      </c>
      <c r="AI17" s="53" t="s">
        <v>971</v>
      </c>
      <c r="AJ17" s="53" t="s">
        <v>19</v>
      </c>
      <c r="AK17" s="56"/>
      <c r="AL17" s="56"/>
      <c r="AM17" s="54"/>
      <c r="AN17" s="55" t="s">
        <v>19</v>
      </c>
      <c r="AO17" s="78" t="s">
        <v>55</v>
      </c>
      <c r="AP17" s="25"/>
      <c r="AQ17" s="63"/>
      <c r="AR17" s="25"/>
      <c r="AS17" s="25"/>
      <c r="AT17" s="25"/>
      <c r="AU17" s="25"/>
      <c r="AV17" s="25"/>
      <c r="AW17" s="25"/>
      <c r="AX17" s="25"/>
      <c r="AY17" s="25"/>
      <c r="AZ17" s="25"/>
      <c r="BA17" s="25"/>
      <c r="BB17" s="25"/>
      <c r="BC17" s="25"/>
      <c r="BD17" s="25"/>
      <c r="BE17" s="25"/>
      <c r="BF17" s="25"/>
      <c r="BG17" s="25"/>
      <c r="BH17" s="25"/>
      <c r="BI17" s="25"/>
      <c r="BJ17" s="25"/>
      <c r="BK17" s="25"/>
      <c r="BM17" s="26" t="s">
        <v>207</v>
      </c>
      <c r="BR17" s="29" t="s">
        <v>190</v>
      </c>
      <c r="BS17" s="44" t="s">
        <v>251</v>
      </c>
    </row>
    <row r="18" spans="2:71" s="22" customFormat="1" ht="45" customHeight="1">
      <c r="B18" s="153" t="s">
        <v>196</v>
      </c>
      <c r="C18" s="68" t="s">
        <v>196</v>
      </c>
      <c r="D18" s="68" t="s">
        <v>390</v>
      </c>
      <c r="E18" s="68" t="s">
        <v>198</v>
      </c>
      <c r="F18" s="68" t="s">
        <v>396</v>
      </c>
      <c r="G18" s="68">
        <v>20225379</v>
      </c>
      <c r="H18" s="68" t="s">
        <v>430</v>
      </c>
      <c r="I18" s="68" t="s">
        <v>430</v>
      </c>
      <c r="J18" s="61" t="str">
        <f>CONCATENATE('[1]Registros'!AK7," ",'[1]Registros'!AL7)</f>
        <v>ERIKA MAHECHA LADINO</v>
      </c>
      <c r="K18" s="68" t="s">
        <v>425</v>
      </c>
      <c r="L18" s="68" t="s">
        <v>24</v>
      </c>
      <c r="M18" s="68" t="s">
        <v>53</v>
      </c>
      <c r="N18" s="68" t="s">
        <v>406</v>
      </c>
      <c r="O18" s="68" t="s">
        <v>399</v>
      </c>
      <c r="P18" s="68" t="str">
        <f>CONCATENATE('[1]Registros'!AT7," ",'[1]Registros'!AU7)</f>
        <v>MARIA NELCY FEO DE MORENO</v>
      </c>
      <c r="Q18" s="68" t="s">
        <v>408</v>
      </c>
      <c r="R18" s="68">
        <v>20774049</v>
      </c>
      <c r="S18" s="68" t="s">
        <v>49</v>
      </c>
      <c r="T18" s="68" t="s">
        <v>399</v>
      </c>
      <c r="U18" s="68" t="s">
        <v>425</v>
      </c>
      <c r="V18" s="68">
        <v>3213964112</v>
      </c>
      <c r="W18" s="68" t="s">
        <v>411</v>
      </c>
      <c r="X18" s="68" t="s">
        <v>209</v>
      </c>
      <c r="Y18" s="68" t="s">
        <v>52</v>
      </c>
      <c r="Z18" s="68" t="s">
        <v>44</v>
      </c>
      <c r="AA18" s="53" t="s">
        <v>46</v>
      </c>
      <c r="AB18" s="68" t="s">
        <v>405</v>
      </c>
      <c r="AC18" s="68" t="s">
        <v>0</v>
      </c>
      <c r="AD18" s="68" t="s">
        <v>47</v>
      </c>
      <c r="AE18" s="68" t="s">
        <v>56</v>
      </c>
      <c r="AF18" s="68" t="s">
        <v>396</v>
      </c>
      <c r="AG18" s="68" t="s">
        <v>887</v>
      </c>
      <c r="AH18" s="68">
        <f t="shared" si="0"/>
        <v>20225379</v>
      </c>
      <c r="AI18" s="53" t="str">
        <f>'[1]Registros'!CO7</f>
        <v>MARISOL GARAVITO BEJARANO</v>
      </c>
      <c r="AJ18" s="53" t="s">
        <v>41</v>
      </c>
      <c r="AK18" s="56"/>
      <c r="AL18" s="56"/>
      <c r="AM18" s="54" t="s">
        <v>48</v>
      </c>
      <c r="AN18" s="55" t="s">
        <v>42</v>
      </c>
      <c r="AO18" s="78" t="s">
        <v>55</v>
      </c>
      <c r="AP18" s="25"/>
      <c r="AQ18" s="63"/>
      <c r="AR18" s="25"/>
      <c r="AS18" s="25"/>
      <c r="AT18" s="25"/>
      <c r="AU18" s="25"/>
      <c r="AV18" s="25"/>
      <c r="AW18" s="25"/>
      <c r="AX18" s="25"/>
      <c r="AY18" s="25"/>
      <c r="AZ18" s="25"/>
      <c r="BA18" s="25"/>
      <c r="BB18" s="25"/>
      <c r="BC18" s="25"/>
      <c r="BD18" s="25"/>
      <c r="BE18" s="25"/>
      <c r="BF18" s="25"/>
      <c r="BG18" s="25"/>
      <c r="BH18" s="25"/>
      <c r="BI18" s="25"/>
      <c r="BJ18" s="25"/>
      <c r="BK18" s="25"/>
      <c r="BM18" s="26" t="s">
        <v>191</v>
      </c>
      <c r="BR18" s="29" t="s">
        <v>108</v>
      </c>
      <c r="BS18" s="44" t="s">
        <v>252</v>
      </c>
    </row>
    <row r="19" spans="2:71" s="22" customFormat="1" ht="45" customHeight="1">
      <c r="B19" s="153" t="s">
        <v>196</v>
      </c>
      <c r="C19" s="68" t="s">
        <v>196</v>
      </c>
      <c r="D19" s="68" t="s">
        <v>343</v>
      </c>
      <c r="E19" s="68" t="s">
        <v>394</v>
      </c>
      <c r="F19" s="68" t="s">
        <v>397</v>
      </c>
      <c r="G19" s="68">
        <v>20225378</v>
      </c>
      <c r="H19" s="68" t="s">
        <v>430</v>
      </c>
      <c r="I19" s="68" t="s">
        <v>430</v>
      </c>
      <c r="J19" s="61" t="str">
        <f>CONCATENATE('[1]Registros'!AK8," ",'[1]Registros'!AL8)</f>
        <v>ANA B. PINZON RAMIREZ</v>
      </c>
      <c r="K19" s="68">
        <v>51946707</v>
      </c>
      <c r="L19" s="68" t="s">
        <v>399</v>
      </c>
      <c r="M19" s="68" t="s">
        <v>492</v>
      </c>
      <c r="N19" s="68" t="s">
        <v>425</v>
      </c>
      <c r="O19" s="68">
        <v>3134211479</v>
      </c>
      <c r="P19" s="68" t="str">
        <f>CONCATENATE('[1]Registros'!AT8," ",'[1]Registros'!AU8)</f>
        <v>CRISTINA RAMIREZ</v>
      </c>
      <c r="Q19" s="68" t="s">
        <v>408</v>
      </c>
      <c r="R19" s="68">
        <v>20624633</v>
      </c>
      <c r="S19" s="68" t="s">
        <v>49</v>
      </c>
      <c r="T19" s="68" t="s">
        <v>399</v>
      </c>
      <c r="U19" s="68" t="s">
        <v>425</v>
      </c>
      <c r="V19" s="68" t="s">
        <v>399</v>
      </c>
      <c r="W19" s="68" t="s">
        <v>410</v>
      </c>
      <c r="X19" s="68" t="s">
        <v>209</v>
      </c>
      <c r="Y19" s="68" t="s">
        <v>52</v>
      </c>
      <c r="Z19" s="68" t="s">
        <v>44</v>
      </c>
      <c r="AA19" s="53" t="s">
        <v>46</v>
      </c>
      <c r="AB19" s="68" t="s">
        <v>405</v>
      </c>
      <c r="AC19" s="68" t="s">
        <v>1</v>
      </c>
      <c r="AD19" s="68" t="s">
        <v>972</v>
      </c>
      <c r="AE19" s="68" t="s">
        <v>972</v>
      </c>
      <c r="AF19" s="68" t="s">
        <v>971</v>
      </c>
      <c r="AG19" s="68" t="s">
        <v>888</v>
      </c>
      <c r="AH19" s="68">
        <f t="shared" si="0"/>
        <v>20225378</v>
      </c>
      <c r="AI19" s="53" t="s">
        <v>971</v>
      </c>
      <c r="AJ19" s="53" t="s">
        <v>19</v>
      </c>
      <c r="AK19" s="56"/>
      <c r="AL19" s="56"/>
      <c r="AM19" s="54"/>
      <c r="AN19" s="55" t="s">
        <v>19</v>
      </c>
      <c r="AO19" s="78" t="s">
        <v>55</v>
      </c>
      <c r="AP19" s="25"/>
      <c r="AQ19" s="63"/>
      <c r="AR19" s="25"/>
      <c r="AS19" s="25"/>
      <c r="AT19" s="25"/>
      <c r="AU19" s="25"/>
      <c r="AV19" s="25"/>
      <c r="AW19" s="25"/>
      <c r="AX19" s="25"/>
      <c r="AY19" s="25"/>
      <c r="AZ19" s="25"/>
      <c r="BA19" s="25"/>
      <c r="BB19" s="25"/>
      <c r="BC19" s="25"/>
      <c r="BD19" s="25"/>
      <c r="BE19" s="25"/>
      <c r="BF19" s="25"/>
      <c r="BG19" s="25"/>
      <c r="BH19" s="25"/>
      <c r="BI19" s="25"/>
      <c r="BJ19" s="25"/>
      <c r="BK19" s="25"/>
      <c r="BM19" s="26" t="s">
        <v>169</v>
      </c>
      <c r="BR19" s="29" t="s">
        <v>109</v>
      </c>
      <c r="BS19" s="44" t="s">
        <v>253</v>
      </c>
    </row>
    <row r="20" spans="2:71" s="22" customFormat="1" ht="45" customHeight="1">
      <c r="B20" s="153" t="s">
        <v>196</v>
      </c>
      <c r="C20" s="68" t="s">
        <v>196</v>
      </c>
      <c r="D20" s="68" t="s">
        <v>390</v>
      </c>
      <c r="E20" s="68" t="s">
        <v>394</v>
      </c>
      <c r="F20" s="68" t="s">
        <v>397</v>
      </c>
      <c r="G20" s="68">
        <v>20225428</v>
      </c>
      <c r="H20" s="68" t="s">
        <v>429</v>
      </c>
      <c r="I20" s="68" t="s">
        <v>429</v>
      </c>
      <c r="J20" s="61" t="str">
        <f>P20</f>
        <v>Reinel Paulilla</v>
      </c>
      <c r="K20" s="68">
        <f>R20</f>
        <v>1048932549</v>
      </c>
      <c r="L20" s="68" t="str">
        <f>T20</f>
        <v>no registra</v>
      </c>
      <c r="M20" s="68" t="s">
        <v>399</v>
      </c>
      <c r="N20" s="68" t="str">
        <f aca="true" t="shared" si="1" ref="N20:O22">U20</f>
        <v>No Registra</v>
      </c>
      <c r="O20" s="68" t="str">
        <f t="shared" si="1"/>
        <v>no registra</v>
      </c>
      <c r="P20" s="68" t="str">
        <f>CONCATENATE('[1]Registros'!AT9," ",'[1]Registros'!AU9)</f>
        <v>Reinel Paulilla</v>
      </c>
      <c r="Q20" s="68" t="s">
        <v>408</v>
      </c>
      <c r="R20" s="68">
        <v>1048932549</v>
      </c>
      <c r="S20" s="68" t="s">
        <v>409</v>
      </c>
      <c r="T20" s="68" t="s">
        <v>2</v>
      </c>
      <c r="U20" s="68" t="s">
        <v>425</v>
      </c>
      <c r="V20" s="68" t="s">
        <v>2</v>
      </c>
      <c r="W20" s="68" t="s">
        <v>401</v>
      </c>
      <c r="X20" s="68" t="s">
        <v>209</v>
      </c>
      <c r="Y20" s="68" t="s">
        <v>52</v>
      </c>
      <c r="Z20" s="68" t="s">
        <v>44</v>
      </c>
      <c r="AA20" s="53" t="s">
        <v>46</v>
      </c>
      <c r="AB20" s="68" t="s">
        <v>405</v>
      </c>
      <c r="AC20" s="68" t="s">
        <v>92</v>
      </c>
      <c r="AD20" s="68" t="s">
        <v>972</v>
      </c>
      <c r="AE20" s="68" t="s">
        <v>972</v>
      </c>
      <c r="AF20" s="68" t="s">
        <v>971</v>
      </c>
      <c r="AG20" s="68" t="s">
        <v>889</v>
      </c>
      <c r="AH20" s="68">
        <f t="shared" si="0"/>
        <v>20225428</v>
      </c>
      <c r="AI20" s="53" t="s">
        <v>971</v>
      </c>
      <c r="AJ20" s="53" t="s">
        <v>19</v>
      </c>
      <c r="AK20" s="56"/>
      <c r="AL20" s="56"/>
      <c r="AM20" s="54"/>
      <c r="AN20" s="55" t="s">
        <v>19</v>
      </c>
      <c r="AO20" s="78" t="s">
        <v>55</v>
      </c>
      <c r="AP20" s="25"/>
      <c r="AQ20" s="63"/>
      <c r="AR20" s="25"/>
      <c r="AS20" s="25"/>
      <c r="AT20" s="25"/>
      <c r="AU20" s="25"/>
      <c r="AV20" s="25"/>
      <c r="AW20" s="25"/>
      <c r="AX20" s="25"/>
      <c r="AY20" s="25"/>
      <c r="AZ20" s="25"/>
      <c r="BA20" s="25"/>
      <c r="BB20" s="25"/>
      <c r="BC20" s="25"/>
      <c r="BD20" s="25"/>
      <c r="BE20" s="25"/>
      <c r="BF20" s="25"/>
      <c r="BG20" s="25"/>
      <c r="BH20" s="25"/>
      <c r="BI20" s="25"/>
      <c r="BJ20" s="25"/>
      <c r="BK20" s="25"/>
      <c r="BM20" s="26" t="s">
        <v>378</v>
      </c>
      <c r="BR20" s="29" t="s">
        <v>110</v>
      </c>
      <c r="BS20" s="44" t="s">
        <v>254</v>
      </c>
    </row>
    <row r="21" spans="2:71" s="22" customFormat="1" ht="45" customHeight="1">
      <c r="B21" s="153" t="s">
        <v>196</v>
      </c>
      <c r="C21" s="68" t="s">
        <v>196</v>
      </c>
      <c r="D21" s="68" t="s">
        <v>316</v>
      </c>
      <c r="E21" s="68" t="s">
        <v>198</v>
      </c>
      <c r="F21" s="68" t="s">
        <v>395</v>
      </c>
      <c r="G21" s="68">
        <v>20225520</v>
      </c>
      <c r="H21" s="68" t="s">
        <v>431</v>
      </c>
      <c r="I21" s="68" t="s">
        <v>431</v>
      </c>
      <c r="J21" s="61" t="str">
        <f>P21</f>
        <v>ANA ELVIA MARTINEZ</v>
      </c>
      <c r="K21" s="68">
        <f>R21</f>
        <v>51602343</v>
      </c>
      <c r="L21" s="68" t="str">
        <f>T21</f>
        <v>SASAIMA</v>
      </c>
      <c r="M21" s="68" t="s">
        <v>399</v>
      </c>
      <c r="N21" s="68" t="str">
        <f t="shared" si="1"/>
        <v>ines_tapias@hotmail.com</v>
      </c>
      <c r="O21" s="68">
        <f t="shared" si="1"/>
        <v>3133425816</v>
      </c>
      <c r="P21" s="68" t="str">
        <f>CONCATENATE('[1]Registros'!AT10," ",'[1]Registros'!AU10)</f>
        <v>ANA ELVIA MARTINEZ</v>
      </c>
      <c r="Q21" s="68" t="s">
        <v>408</v>
      </c>
      <c r="R21" s="68">
        <v>51602343</v>
      </c>
      <c r="S21" s="68" t="s">
        <v>49</v>
      </c>
      <c r="T21" s="68" t="s">
        <v>596</v>
      </c>
      <c r="U21" s="68" t="s">
        <v>638</v>
      </c>
      <c r="V21" s="68">
        <v>3133425816</v>
      </c>
      <c r="W21" s="68" t="s">
        <v>401</v>
      </c>
      <c r="X21" s="68" t="s">
        <v>209</v>
      </c>
      <c r="Y21" s="68" t="s">
        <v>52</v>
      </c>
      <c r="Z21" s="68" t="s">
        <v>44</v>
      </c>
      <c r="AA21" s="53" t="s">
        <v>46</v>
      </c>
      <c r="AB21" s="68" t="s">
        <v>405</v>
      </c>
      <c r="AC21" s="68" t="s">
        <v>93</v>
      </c>
      <c r="AD21" s="68" t="s">
        <v>18</v>
      </c>
      <c r="AE21" s="68" t="s">
        <v>56</v>
      </c>
      <c r="AF21" s="68" t="s">
        <v>396</v>
      </c>
      <c r="AG21" s="68" t="s">
        <v>890</v>
      </c>
      <c r="AH21" s="68">
        <f t="shared" si="0"/>
        <v>20225520</v>
      </c>
      <c r="AI21" s="53" t="str">
        <f>'[1]Registros'!CO10</f>
        <v>MARISOL GARAVITO BEJARANO</v>
      </c>
      <c r="AJ21" s="53" t="s">
        <v>41</v>
      </c>
      <c r="AK21" s="56"/>
      <c r="AL21" s="56"/>
      <c r="AM21" s="54" t="s">
        <v>48</v>
      </c>
      <c r="AN21" s="55" t="s">
        <v>42</v>
      </c>
      <c r="AO21" s="78" t="s">
        <v>55</v>
      </c>
      <c r="AP21" s="25"/>
      <c r="AQ21" s="63"/>
      <c r="AR21" s="25"/>
      <c r="AS21" s="25"/>
      <c r="AT21" s="25"/>
      <c r="AU21" s="25"/>
      <c r="AV21" s="25"/>
      <c r="AW21" s="25"/>
      <c r="AX21" s="25"/>
      <c r="AY21" s="25"/>
      <c r="AZ21" s="25"/>
      <c r="BA21" s="25"/>
      <c r="BB21" s="25"/>
      <c r="BC21" s="25"/>
      <c r="BD21" s="25"/>
      <c r="BE21" s="25"/>
      <c r="BF21" s="25"/>
      <c r="BG21" s="25"/>
      <c r="BH21" s="25"/>
      <c r="BI21" s="25"/>
      <c r="BJ21" s="25"/>
      <c r="BK21" s="25"/>
      <c r="BM21" s="26" t="s">
        <v>379</v>
      </c>
      <c r="BR21" s="27" t="s">
        <v>111</v>
      </c>
      <c r="BS21" s="44" t="s">
        <v>255</v>
      </c>
    </row>
    <row r="22" spans="2:71" s="22" customFormat="1" ht="45" customHeight="1">
      <c r="B22" s="153" t="s">
        <v>196</v>
      </c>
      <c r="C22" s="68" t="s">
        <v>196</v>
      </c>
      <c r="D22" s="68" t="s">
        <v>390</v>
      </c>
      <c r="E22" s="68" t="s">
        <v>392</v>
      </c>
      <c r="F22" s="68" t="s">
        <v>396</v>
      </c>
      <c r="G22" s="68">
        <v>20225526</v>
      </c>
      <c r="H22" s="68" t="s">
        <v>431</v>
      </c>
      <c r="I22" s="68" t="s">
        <v>431</v>
      </c>
      <c r="J22" s="61" t="str">
        <f>P22</f>
        <v>MONICA FORERO</v>
      </c>
      <c r="K22" s="68" t="s">
        <v>425</v>
      </c>
      <c r="L22" s="68" t="str">
        <f>T22</f>
        <v>NO REGISTRA</v>
      </c>
      <c r="M22" s="68" t="s">
        <v>399</v>
      </c>
      <c r="N22" s="68" t="str">
        <f t="shared" si="1"/>
        <v>karenmonis2018@gmail.com</v>
      </c>
      <c r="O22" s="68" t="str">
        <f t="shared" si="1"/>
        <v>NO REGISTRA</v>
      </c>
      <c r="P22" s="68" t="str">
        <f>CONCATENATE('[1]Registros'!AT11," ",'[1]Registros'!AU11)</f>
        <v>MONICA FORERO</v>
      </c>
      <c r="Q22" s="68" t="s">
        <v>408</v>
      </c>
      <c r="R22" s="68" t="s">
        <v>425</v>
      </c>
      <c r="S22" s="68" t="s">
        <v>49</v>
      </c>
      <c r="T22" s="68" t="s">
        <v>399</v>
      </c>
      <c r="U22" s="68" t="s">
        <v>639</v>
      </c>
      <c r="V22" s="68" t="s">
        <v>399</v>
      </c>
      <c r="W22" s="68" t="s">
        <v>401</v>
      </c>
      <c r="X22" s="68" t="s">
        <v>209</v>
      </c>
      <c r="Y22" s="68" t="s">
        <v>52</v>
      </c>
      <c r="Z22" s="68" t="s">
        <v>44</v>
      </c>
      <c r="AA22" s="53" t="s">
        <v>46</v>
      </c>
      <c r="AB22" s="68" t="s">
        <v>405</v>
      </c>
      <c r="AC22" s="68" t="s">
        <v>94</v>
      </c>
      <c r="AD22" s="68" t="s">
        <v>972</v>
      </c>
      <c r="AE22" s="68" t="s">
        <v>972</v>
      </c>
      <c r="AF22" s="68" t="s">
        <v>396</v>
      </c>
      <c r="AG22" s="68" t="s">
        <v>891</v>
      </c>
      <c r="AH22" s="68">
        <f t="shared" si="0"/>
        <v>20225526</v>
      </c>
      <c r="AI22" s="53" t="str">
        <f>'[1]Registros'!CO11</f>
        <v>MARISOL GARAVITO BEJARANO</v>
      </c>
      <c r="AJ22" s="53" t="s">
        <v>41</v>
      </c>
      <c r="AK22" s="62"/>
      <c r="AL22" s="62"/>
      <c r="AM22" s="54" t="s">
        <v>48</v>
      </c>
      <c r="AN22" s="55" t="s">
        <v>42</v>
      </c>
      <c r="AO22" s="78" t="s">
        <v>55</v>
      </c>
      <c r="AP22" s="25"/>
      <c r="AQ22" s="63"/>
      <c r="AR22" s="25"/>
      <c r="AS22" s="25"/>
      <c r="AT22" s="25"/>
      <c r="AU22" s="25"/>
      <c r="AV22" s="25"/>
      <c r="AW22" s="25"/>
      <c r="AX22" s="25"/>
      <c r="AY22" s="25"/>
      <c r="AZ22" s="25"/>
      <c r="BA22" s="25"/>
      <c r="BB22" s="25"/>
      <c r="BC22" s="25"/>
      <c r="BD22" s="25"/>
      <c r="BE22" s="25"/>
      <c r="BF22" s="25"/>
      <c r="BG22" s="25"/>
      <c r="BH22" s="25"/>
      <c r="BI22" s="25"/>
      <c r="BJ22" s="25"/>
      <c r="BK22" s="25"/>
      <c r="BM22" s="26" t="s">
        <v>380</v>
      </c>
      <c r="BR22" s="28" t="s">
        <v>112</v>
      </c>
      <c r="BS22" s="44" t="s">
        <v>256</v>
      </c>
    </row>
    <row r="23" spans="2:71" s="22" customFormat="1" ht="45" customHeight="1">
      <c r="B23" s="153" t="s">
        <v>196</v>
      </c>
      <c r="C23" s="68" t="s">
        <v>196</v>
      </c>
      <c r="D23" s="68" t="s">
        <v>390</v>
      </c>
      <c r="E23" s="68" t="s">
        <v>392</v>
      </c>
      <c r="F23" s="68" t="s">
        <v>396</v>
      </c>
      <c r="G23" s="68">
        <v>20225527</v>
      </c>
      <c r="H23" s="68" t="s">
        <v>431</v>
      </c>
      <c r="I23" s="68" t="s">
        <v>431</v>
      </c>
      <c r="J23" s="61" t="str">
        <f>CONCATENATE('[1]Registros'!AK12," ",'[1]Registros'!AL12)</f>
        <v>JONATHAN STIVEN GIRALDO POVEDA</v>
      </c>
      <c r="K23" s="68" t="s">
        <v>425</v>
      </c>
      <c r="L23" s="68" t="s">
        <v>399</v>
      </c>
      <c r="M23" s="68" t="s">
        <v>399</v>
      </c>
      <c r="N23" s="68" t="s">
        <v>514</v>
      </c>
      <c r="O23" s="68">
        <v>3146517287</v>
      </c>
      <c r="P23" s="68" t="str">
        <f>CONCATENATE('[1]Registros'!AT12," ",'[1]Registros'!AU12)</f>
        <v>MARIA YINETH POVEDA GUZMAN</v>
      </c>
      <c r="Q23" s="68" t="s">
        <v>408</v>
      </c>
      <c r="R23" s="68">
        <v>66978521</v>
      </c>
      <c r="S23" s="68" t="s">
        <v>49</v>
      </c>
      <c r="T23" s="68" t="s">
        <v>399</v>
      </c>
      <c r="U23" s="68" t="s">
        <v>514</v>
      </c>
      <c r="V23" s="68">
        <v>3146517287</v>
      </c>
      <c r="W23" s="68" t="s">
        <v>412</v>
      </c>
      <c r="X23" s="68" t="s">
        <v>209</v>
      </c>
      <c r="Y23" s="68" t="s">
        <v>52</v>
      </c>
      <c r="Z23" s="68" t="s">
        <v>44</v>
      </c>
      <c r="AA23" s="53" t="s">
        <v>46</v>
      </c>
      <c r="AB23" s="68" t="s">
        <v>405</v>
      </c>
      <c r="AC23" s="68" t="s">
        <v>95</v>
      </c>
      <c r="AD23" s="68" t="s">
        <v>972</v>
      </c>
      <c r="AE23" s="68" t="s">
        <v>972</v>
      </c>
      <c r="AF23" s="68" t="s">
        <v>396</v>
      </c>
      <c r="AG23" s="68" t="s">
        <v>892</v>
      </c>
      <c r="AH23" s="68">
        <f t="shared" si="0"/>
        <v>20225527</v>
      </c>
      <c r="AI23" s="53" t="str">
        <f>'[1]Registros'!CO12</f>
        <v>MARISOL GARAVITO BEJARANO</v>
      </c>
      <c r="AJ23" s="53" t="s">
        <v>41</v>
      </c>
      <c r="AK23" s="56"/>
      <c r="AL23" s="56"/>
      <c r="AM23" s="54" t="s">
        <v>48</v>
      </c>
      <c r="AN23" s="55" t="s">
        <v>42</v>
      </c>
      <c r="AO23" s="78" t="s">
        <v>55</v>
      </c>
      <c r="AP23" s="25"/>
      <c r="AQ23" s="63"/>
      <c r="AR23" s="25"/>
      <c r="AS23" s="25"/>
      <c r="AT23" s="25"/>
      <c r="AU23" s="25"/>
      <c r="AV23" s="25"/>
      <c r="AW23" s="25"/>
      <c r="AX23" s="25"/>
      <c r="AY23" s="25"/>
      <c r="AZ23" s="25"/>
      <c r="BA23" s="25"/>
      <c r="BB23" s="25"/>
      <c r="BC23" s="25"/>
      <c r="BD23" s="25"/>
      <c r="BE23" s="25"/>
      <c r="BF23" s="25"/>
      <c r="BG23" s="25"/>
      <c r="BH23" s="25"/>
      <c r="BI23" s="25"/>
      <c r="BJ23" s="25"/>
      <c r="BK23" s="25"/>
      <c r="BM23" s="26" t="s">
        <v>381</v>
      </c>
      <c r="BR23" s="29" t="s">
        <v>113</v>
      </c>
      <c r="BS23" s="44" t="s">
        <v>257</v>
      </c>
    </row>
    <row r="24" spans="2:71" s="22" customFormat="1" ht="45" customHeight="1">
      <c r="B24" s="153" t="s">
        <v>196</v>
      </c>
      <c r="C24" s="68" t="s">
        <v>196</v>
      </c>
      <c r="D24" s="68" t="s">
        <v>390</v>
      </c>
      <c r="E24" s="68" t="s">
        <v>392</v>
      </c>
      <c r="F24" s="68" t="s">
        <v>396</v>
      </c>
      <c r="G24" s="68">
        <v>20225518</v>
      </c>
      <c r="H24" s="68" t="s">
        <v>428</v>
      </c>
      <c r="I24" s="68" t="s">
        <v>428</v>
      </c>
      <c r="J24" s="61" t="str">
        <f>CONCATENATE('[1]Registros'!AK13," ",'[1]Registros'!AL13)</f>
        <v>MAURICIO MARTINEZ LOPEZ</v>
      </c>
      <c r="K24" s="68" t="s">
        <v>425</v>
      </c>
      <c r="L24" s="68" t="s">
        <v>452</v>
      </c>
      <c r="M24" s="68" t="s">
        <v>53</v>
      </c>
      <c r="N24" s="68" t="s">
        <v>407</v>
      </c>
      <c r="O24" s="68">
        <v>3105068529</v>
      </c>
      <c r="P24" s="68" t="str">
        <f>CONCATENATE('[1]Registros'!AT13," ",'[1]Registros'!AU13)</f>
        <v>GUSTAVO ADOLFO PALACIOS PARDO</v>
      </c>
      <c r="Q24" s="68" t="s">
        <v>408</v>
      </c>
      <c r="R24" s="68">
        <v>18397687</v>
      </c>
      <c r="S24" s="68" t="s">
        <v>409</v>
      </c>
      <c r="T24" s="68" t="s">
        <v>452</v>
      </c>
      <c r="U24" s="68" t="s">
        <v>425</v>
      </c>
      <c r="V24" s="68" t="s">
        <v>399</v>
      </c>
      <c r="W24" s="68" t="s">
        <v>43</v>
      </c>
      <c r="X24" s="68" t="s">
        <v>209</v>
      </c>
      <c r="Y24" s="68" t="s">
        <v>52</v>
      </c>
      <c r="Z24" s="68" t="s">
        <v>44</v>
      </c>
      <c r="AA24" s="53" t="s">
        <v>46</v>
      </c>
      <c r="AB24" s="68" t="s">
        <v>405</v>
      </c>
      <c r="AC24" s="68" t="s">
        <v>96</v>
      </c>
      <c r="AD24" s="68" t="s">
        <v>972</v>
      </c>
      <c r="AE24" s="68" t="s">
        <v>972</v>
      </c>
      <c r="AF24" s="68" t="s">
        <v>396</v>
      </c>
      <c r="AG24" s="68" t="s">
        <v>893</v>
      </c>
      <c r="AH24" s="68">
        <f t="shared" si="0"/>
        <v>20225518</v>
      </c>
      <c r="AI24" s="53" t="str">
        <f>'[1]Registros'!CO13</f>
        <v>MARISOL GARAVITO BEJARANO</v>
      </c>
      <c r="AJ24" s="53" t="s">
        <v>41</v>
      </c>
      <c r="AK24" s="56"/>
      <c r="AL24" s="56"/>
      <c r="AM24" s="54" t="s">
        <v>48</v>
      </c>
      <c r="AN24" s="55" t="s">
        <v>42</v>
      </c>
      <c r="AO24" s="78" t="s">
        <v>55</v>
      </c>
      <c r="AP24" s="25"/>
      <c r="AQ24" s="63"/>
      <c r="AR24" s="25"/>
      <c r="AS24" s="25"/>
      <c r="AT24" s="25"/>
      <c r="AU24" s="25"/>
      <c r="AV24" s="25"/>
      <c r="AW24" s="25"/>
      <c r="AX24" s="25"/>
      <c r="AY24" s="25"/>
      <c r="AZ24" s="25"/>
      <c r="BA24" s="25"/>
      <c r="BB24" s="25"/>
      <c r="BC24" s="25"/>
      <c r="BD24" s="25"/>
      <c r="BE24" s="25"/>
      <c r="BF24" s="25"/>
      <c r="BG24" s="25"/>
      <c r="BH24" s="25"/>
      <c r="BI24" s="25"/>
      <c r="BJ24" s="25"/>
      <c r="BK24" s="25"/>
      <c r="BM24" s="26" t="s">
        <v>384</v>
      </c>
      <c r="BR24" s="29" t="s">
        <v>114</v>
      </c>
      <c r="BS24" s="44" t="s">
        <v>258</v>
      </c>
    </row>
    <row r="25" spans="2:71" s="22" customFormat="1" ht="45" customHeight="1">
      <c r="B25" s="153" t="s">
        <v>196</v>
      </c>
      <c r="C25" s="68" t="s">
        <v>196</v>
      </c>
      <c r="D25" s="68" t="s">
        <v>390</v>
      </c>
      <c r="E25" s="68" t="s">
        <v>392</v>
      </c>
      <c r="F25" s="68" t="s">
        <v>396</v>
      </c>
      <c r="G25" s="68">
        <v>20225517</v>
      </c>
      <c r="H25" s="68" t="s">
        <v>428</v>
      </c>
      <c r="I25" s="68" t="s">
        <v>428</v>
      </c>
      <c r="J25" s="61" t="str">
        <f>P25</f>
        <v>ANDREA RODRIGUEZ MURILLO</v>
      </c>
      <c r="K25" s="68">
        <f>R25</f>
        <v>53009500</v>
      </c>
      <c r="L25" s="68" t="str">
        <f>T25</f>
        <v>Carrera 67A 4D 44</v>
      </c>
      <c r="M25" s="68" t="s">
        <v>399</v>
      </c>
      <c r="N25" s="68" t="str">
        <f aca="true" t="shared" si="2" ref="N25:O27">U25</f>
        <v>andreitarm3@hotmail.com</v>
      </c>
      <c r="O25" s="68">
        <f t="shared" si="2"/>
        <v>3503376315</v>
      </c>
      <c r="P25" s="68" t="str">
        <f>CONCATENATE('[1]Registros'!AT14," ",'[1]Registros'!AU14)</f>
        <v>ANDREA RODRIGUEZ MURILLO</v>
      </c>
      <c r="Q25" s="68" t="s">
        <v>408</v>
      </c>
      <c r="R25" s="68">
        <v>53009500</v>
      </c>
      <c r="S25" s="68" t="s">
        <v>50</v>
      </c>
      <c r="T25" s="68" t="s">
        <v>597</v>
      </c>
      <c r="U25" s="68" t="s">
        <v>640</v>
      </c>
      <c r="V25" s="68">
        <v>3503376315</v>
      </c>
      <c r="W25" s="68" t="s">
        <v>401</v>
      </c>
      <c r="X25" s="68" t="s">
        <v>209</v>
      </c>
      <c r="Y25" s="68" t="s">
        <v>52</v>
      </c>
      <c r="Z25" s="68" t="s">
        <v>44</v>
      </c>
      <c r="AA25" s="53" t="s">
        <v>46</v>
      </c>
      <c r="AB25" s="68" t="s">
        <v>405</v>
      </c>
      <c r="AC25" s="68" t="s">
        <v>97</v>
      </c>
      <c r="AD25" s="68" t="s">
        <v>972</v>
      </c>
      <c r="AE25" s="68" t="s">
        <v>972</v>
      </c>
      <c r="AF25" s="68" t="s">
        <v>971</v>
      </c>
      <c r="AG25" s="68" t="s">
        <v>971</v>
      </c>
      <c r="AH25" s="68">
        <f t="shared" si="0"/>
        <v>20225517</v>
      </c>
      <c r="AI25" s="53" t="s">
        <v>971</v>
      </c>
      <c r="AJ25" s="53" t="s">
        <v>19</v>
      </c>
      <c r="AK25" s="56"/>
      <c r="AL25" s="56"/>
      <c r="AM25" s="54"/>
      <c r="AN25" s="55" t="s">
        <v>19</v>
      </c>
      <c r="AO25" s="78" t="s">
        <v>55</v>
      </c>
      <c r="AP25" s="25"/>
      <c r="AQ25" s="63"/>
      <c r="AR25" s="25"/>
      <c r="AS25" s="25"/>
      <c r="AT25" s="25"/>
      <c r="AU25" s="25"/>
      <c r="AV25" s="25"/>
      <c r="AW25" s="25"/>
      <c r="AX25" s="25"/>
      <c r="AY25" s="25"/>
      <c r="AZ25" s="25"/>
      <c r="BA25" s="25"/>
      <c r="BB25" s="25"/>
      <c r="BC25" s="25"/>
      <c r="BD25" s="25"/>
      <c r="BE25" s="25"/>
      <c r="BF25" s="25"/>
      <c r="BG25" s="25"/>
      <c r="BH25" s="25"/>
      <c r="BI25" s="25"/>
      <c r="BJ25" s="25"/>
      <c r="BK25" s="25"/>
      <c r="BM25" s="26" t="s">
        <v>382</v>
      </c>
      <c r="BR25" s="30" t="s">
        <v>115</v>
      </c>
      <c r="BS25" s="44" t="s">
        <v>259</v>
      </c>
    </row>
    <row r="26" spans="2:71" s="22" customFormat="1" ht="45" customHeight="1">
      <c r="B26" s="153" t="s">
        <v>196</v>
      </c>
      <c r="C26" s="68" t="s">
        <v>196</v>
      </c>
      <c r="D26" s="68" t="s">
        <v>390</v>
      </c>
      <c r="E26" s="68" t="s">
        <v>392</v>
      </c>
      <c r="F26" s="68" t="s">
        <v>396</v>
      </c>
      <c r="G26" s="68">
        <v>20225623</v>
      </c>
      <c r="H26" s="68" t="s">
        <v>432</v>
      </c>
      <c r="I26" s="68" t="s">
        <v>432</v>
      </c>
      <c r="J26" s="61" t="str">
        <f>P26</f>
        <v>JOSE GREGORIO PEREZ HERNANDEZ</v>
      </c>
      <c r="K26" s="68">
        <f>R26</f>
        <v>73439414081971</v>
      </c>
      <c r="L26" s="68" t="str">
        <f>T26</f>
        <v>CALLE 36 Nª 1 - 81 ESTE LA ARBOLEDA 808</v>
      </c>
      <c r="M26" s="68" t="s">
        <v>399</v>
      </c>
      <c r="N26" s="68" t="str">
        <f t="shared" si="2"/>
        <v>jgregorio75@gmail.com</v>
      </c>
      <c r="O26" s="68">
        <f t="shared" si="2"/>
        <v>3214305872</v>
      </c>
      <c r="P26" s="68" t="str">
        <f>CONCATENATE('[1]Registros'!AT15," ",'[1]Registros'!AU15)</f>
        <v>JOSE GREGORIO PEREZ HERNANDEZ</v>
      </c>
      <c r="Q26" s="68" t="s">
        <v>408</v>
      </c>
      <c r="R26" s="68">
        <v>73439414081971</v>
      </c>
      <c r="S26" s="68" t="s">
        <v>409</v>
      </c>
      <c r="T26" s="68" t="s">
        <v>598</v>
      </c>
      <c r="U26" s="68" t="s">
        <v>641</v>
      </c>
      <c r="V26" s="68">
        <v>3214305872</v>
      </c>
      <c r="W26" s="68" t="s">
        <v>401</v>
      </c>
      <c r="X26" s="68" t="s">
        <v>209</v>
      </c>
      <c r="Y26" s="68" t="s">
        <v>52</v>
      </c>
      <c r="Z26" s="68" t="s">
        <v>44</v>
      </c>
      <c r="AA26" s="53" t="s">
        <v>46</v>
      </c>
      <c r="AB26" s="68" t="s">
        <v>405</v>
      </c>
      <c r="AC26" s="68" t="s">
        <v>98</v>
      </c>
      <c r="AD26" s="68" t="s">
        <v>972</v>
      </c>
      <c r="AE26" s="68" t="s">
        <v>972</v>
      </c>
      <c r="AF26" s="68" t="s">
        <v>971</v>
      </c>
      <c r="AG26" s="68" t="s">
        <v>971</v>
      </c>
      <c r="AH26" s="68">
        <f t="shared" si="0"/>
        <v>20225623</v>
      </c>
      <c r="AI26" s="53" t="s">
        <v>971</v>
      </c>
      <c r="AJ26" s="53" t="s">
        <v>19</v>
      </c>
      <c r="AK26" s="56"/>
      <c r="AL26" s="56"/>
      <c r="AM26" s="54"/>
      <c r="AN26" s="55" t="s">
        <v>19</v>
      </c>
      <c r="AO26" s="78" t="s">
        <v>55</v>
      </c>
      <c r="AP26" s="25"/>
      <c r="AQ26" s="63"/>
      <c r="AR26" s="25"/>
      <c r="AS26" s="25"/>
      <c r="AT26" s="25"/>
      <c r="AU26" s="25"/>
      <c r="AV26" s="25"/>
      <c r="AW26" s="25"/>
      <c r="AX26" s="25"/>
      <c r="AY26" s="25"/>
      <c r="AZ26" s="25"/>
      <c r="BA26" s="25"/>
      <c r="BB26" s="25"/>
      <c r="BC26" s="25"/>
      <c r="BD26" s="25"/>
      <c r="BE26" s="25"/>
      <c r="BF26" s="25"/>
      <c r="BG26" s="25"/>
      <c r="BH26" s="25"/>
      <c r="BI26" s="25"/>
      <c r="BJ26" s="25"/>
      <c r="BK26" s="25"/>
      <c r="BM26" s="26" t="s">
        <v>383</v>
      </c>
      <c r="BR26" s="31" t="s">
        <v>116</v>
      </c>
      <c r="BS26" s="44" t="s">
        <v>260</v>
      </c>
    </row>
    <row r="27" spans="2:71" s="22" customFormat="1" ht="45" customHeight="1">
      <c r="B27" s="153" t="s">
        <v>196</v>
      </c>
      <c r="C27" s="68" t="s">
        <v>196</v>
      </c>
      <c r="D27" s="68" t="s">
        <v>390</v>
      </c>
      <c r="E27" s="68" t="s">
        <v>392</v>
      </c>
      <c r="F27" s="68" t="s">
        <v>396</v>
      </c>
      <c r="G27" s="68">
        <v>20225433</v>
      </c>
      <c r="H27" s="68" t="s">
        <v>429</v>
      </c>
      <c r="I27" s="68" t="s">
        <v>429</v>
      </c>
      <c r="J27" s="61" t="str">
        <f>P27</f>
        <v>ALEXANDER JOYA JOYA</v>
      </c>
      <c r="K27" s="68">
        <f>R27</f>
        <v>4245943</v>
      </c>
      <c r="L27" s="68" t="str">
        <f>T27</f>
        <v>NO REGISTRA</v>
      </c>
      <c r="M27" s="68" t="s">
        <v>399</v>
      </c>
      <c r="N27" s="68" t="str">
        <f t="shared" si="2"/>
        <v>joyajoya7812@gmail.com</v>
      </c>
      <c r="O27" s="68" t="str">
        <f t="shared" si="2"/>
        <v>NO REGISTRA</v>
      </c>
      <c r="P27" s="68" t="str">
        <f>CONCATENATE('[1]Registros'!AT16," ",'[1]Registros'!AU16)</f>
        <v>ALEXANDER JOYA JOYA</v>
      </c>
      <c r="Q27" s="68" t="s">
        <v>408</v>
      </c>
      <c r="R27" s="68">
        <v>4245943</v>
      </c>
      <c r="S27" s="68" t="s">
        <v>409</v>
      </c>
      <c r="T27" s="68" t="s">
        <v>399</v>
      </c>
      <c r="U27" s="68" t="s">
        <v>642</v>
      </c>
      <c r="V27" s="68" t="s">
        <v>399</v>
      </c>
      <c r="W27" s="68" t="s">
        <v>401</v>
      </c>
      <c r="X27" s="68" t="s">
        <v>209</v>
      </c>
      <c r="Y27" s="68" t="s">
        <v>52</v>
      </c>
      <c r="Z27" s="68" t="s">
        <v>44</v>
      </c>
      <c r="AA27" s="53" t="s">
        <v>46</v>
      </c>
      <c r="AB27" s="68" t="s">
        <v>405</v>
      </c>
      <c r="AC27" s="68" t="s">
        <v>99</v>
      </c>
      <c r="AD27" s="68" t="s">
        <v>972</v>
      </c>
      <c r="AE27" s="68" t="s">
        <v>972</v>
      </c>
      <c r="AF27" s="68" t="s">
        <v>396</v>
      </c>
      <c r="AG27" s="68" t="s">
        <v>894</v>
      </c>
      <c r="AH27" s="68">
        <f t="shared" si="0"/>
        <v>20225433</v>
      </c>
      <c r="AI27" s="53" t="str">
        <f>'[1]Registros'!CO16</f>
        <v>MARISOL GARAVITO BEJARANO</v>
      </c>
      <c r="AJ27" s="53" t="s">
        <v>41</v>
      </c>
      <c r="AK27" s="56"/>
      <c r="AL27" s="56"/>
      <c r="AM27" s="54" t="s">
        <v>48</v>
      </c>
      <c r="AN27" s="55" t="s">
        <v>42</v>
      </c>
      <c r="AO27" s="78" t="s">
        <v>55</v>
      </c>
      <c r="AP27" s="25"/>
      <c r="AQ27" s="63"/>
      <c r="AR27" s="25"/>
      <c r="AS27" s="25"/>
      <c r="AT27" s="25"/>
      <c r="AU27" s="25"/>
      <c r="AV27" s="25"/>
      <c r="AW27" s="25"/>
      <c r="AX27" s="25"/>
      <c r="AY27" s="25"/>
      <c r="AZ27" s="25"/>
      <c r="BA27" s="25"/>
      <c r="BB27" s="25"/>
      <c r="BC27" s="25"/>
      <c r="BD27" s="25"/>
      <c r="BE27" s="25"/>
      <c r="BF27" s="25"/>
      <c r="BG27" s="25"/>
      <c r="BH27" s="25"/>
      <c r="BI27" s="25"/>
      <c r="BJ27" s="25"/>
      <c r="BK27" s="25"/>
      <c r="BM27" s="26"/>
      <c r="BR27" s="29" t="s">
        <v>117</v>
      </c>
      <c r="BS27" s="44" t="s">
        <v>261</v>
      </c>
    </row>
    <row r="28" spans="2:71" s="22" customFormat="1" ht="45" customHeight="1">
      <c r="B28" s="153" t="s">
        <v>196</v>
      </c>
      <c r="C28" s="68" t="s">
        <v>196</v>
      </c>
      <c r="D28" s="68" t="s">
        <v>390</v>
      </c>
      <c r="E28" s="68" t="s">
        <v>392</v>
      </c>
      <c r="F28" s="68" t="s">
        <v>396</v>
      </c>
      <c r="G28" s="68">
        <v>20225434</v>
      </c>
      <c r="H28" s="68" t="s">
        <v>429</v>
      </c>
      <c r="I28" s="68" t="s">
        <v>429</v>
      </c>
      <c r="J28" s="61" t="str">
        <f>CONCATENATE('[1]Registros'!AK17," ",'[1]Registros'!AL17)</f>
        <v>ANA LUCIA RAMIREZ</v>
      </c>
      <c r="K28" s="68" t="s">
        <v>425</v>
      </c>
      <c r="L28" s="68" t="s">
        <v>453</v>
      </c>
      <c r="M28" s="68" t="s">
        <v>493</v>
      </c>
      <c r="N28" s="68" t="s">
        <v>515</v>
      </c>
      <c r="O28" s="68">
        <v>8844444</v>
      </c>
      <c r="P28" s="68" t="str">
        <f>CONCATENATE('[1]Registros'!AT17," ",'[1]Registros'!AU17)</f>
        <v>MARIA DE LOS ANGELES SALAMANCA GARZON</v>
      </c>
      <c r="Q28" s="68" t="s">
        <v>408</v>
      </c>
      <c r="R28" s="68">
        <v>41621361</v>
      </c>
      <c r="S28" s="68" t="s">
        <v>49</v>
      </c>
      <c r="T28" s="68" t="s">
        <v>453</v>
      </c>
      <c r="U28" s="68" t="s">
        <v>535</v>
      </c>
      <c r="V28" s="68">
        <v>8844444</v>
      </c>
      <c r="W28" s="68" t="s">
        <v>698</v>
      </c>
      <c r="X28" s="68" t="s">
        <v>209</v>
      </c>
      <c r="Y28" s="68" t="s">
        <v>52</v>
      </c>
      <c r="Z28" s="68" t="s">
        <v>44</v>
      </c>
      <c r="AA28" s="53" t="s">
        <v>46</v>
      </c>
      <c r="AB28" s="68" t="s">
        <v>405</v>
      </c>
      <c r="AC28" s="68" t="s">
        <v>731</v>
      </c>
      <c r="AD28" s="68" t="s">
        <v>972</v>
      </c>
      <c r="AE28" s="68" t="s">
        <v>972</v>
      </c>
      <c r="AF28" s="68" t="s">
        <v>396</v>
      </c>
      <c r="AG28" s="68" t="s">
        <v>895</v>
      </c>
      <c r="AH28" s="68">
        <f t="shared" si="0"/>
        <v>20225434</v>
      </c>
      <c r="AI28" s="53" t="str">
        <f>'[1]Registros'!CO17</f>
        <v>MARISOL GARAVITO BEJARANO</v>
      </c>
      <c r="AJ28" s="53" t="s">
        <v>41</v>
      </c>
      <c r="AK28" s="56"/>
      <c r="AL28" s="56"/>
      <c r="AM28" s="54" t="s">
        <v>48</v>
      </c>
      <c r="AN28" s="55" t="s">
        <v>42</v>
      </c>
      <c r="AO28" s="78" t="s">
        <v>55</v>
      </c>
      <c r="AP28" s="25"/>
      <c r="AQ28" s="63"/>
      <c r="AR28" s="25"/>
      <c r="AS28" s="25"/>
      <c r="AT28" s="25"/>
      <c r="AU28" s="25"/>
      <c r="AV28" s="25"/>
      <c r="AW28" s="25"/>
      <c r="AX28" s="25"/>
      <c r="AY28" s="25"/>
      <c r="AZ28" s="25"/>
      <c r="BA28" s="25"/>
      <c r="BB28" s="25"/>
      <c r="BC28" s="25"/>
      <c r="BD28" s="25"/>
      <c r="BE28" s="25"/>
      <c r="BF28" s="25"/>
      <c r="BG28" s="25"/>
      <c r="BH28" s="25"/>
      <c r="BI28" s="25"/>
      <c r="BJ28" s="25"/>
      <c r="BK28" s="25"/>
      <c r="BM28" s="26"/>
      <c r="BR28" s="32" t="s">
        <v>173</v>
      </c>
      <c r="BS28" s="45" t="s">
        <v>262</v>
      </c>
    </row>
    <row r="29" spans="2:71" s="22" customFormat="1" ht="45" customHeight="1">
      <c r="B29" s="153" t="s">
        <v>196</v>
      </c>
      <c r="C29" s="68" t="s">
        <v>196</v>
      </c>
      <c r="D29" s="68" t="s">
        <v>390</v>
      </c>
      <c r="E29" s="68" t="s">
        <v>392</v>
      </c>
      <c r="F29" s="68" t="s">
        <v>396</v>
      </c>
      <c r="G29" s="68">
        <v>20225435</v>
      </c>
      <c r="H29" s="68" t="s">
        <v>429</v>
      </c>
      <c r="I29" s="68" t="s">
        <v>429</v>
      </c>
      <c r="J29" s="61" t="str">
        <f>P29</f>
        <v>ANGIE MELO</v>
      </c>
      <c r="K29" s="68" t="str">
        <f>R29</f>
        <v>No Registra</v>
      </c>
      <c r="L29" s="68" t="str">
        <f>T29</f>
        <v>NO REGISTRA</v>
      </c>
      <c r="M29" s="68" t="s">
        <v>399</v>
      </c>
      <c r="N29" s="68" t="str">
        <f>U29</f>
        <v>angielucia32@gmail.com</v>
      </c>
      <c r="O29" s="68" t="str">
        <f>V29</f>
        <v>NO REGISTRA</v>
      </c>
      <c r="P29" s="68" t="str">
        <f>CONCATENATE('[1]Registros'!AT18," ",'[1]Registros'!AU18)</f>
        <v>ANGIE MELO</v>
      </c>
      <c r="Q29" s="68" t="s">
        <v>408</v>
      </c>
      <c r="R29" s="68" t="s">
        <v>425</v>
      </c>
      <c r="S29" s="68" t="s">
        <v>51</v>
      </c>
      <c r="T29" s="68" t="s">
        <v>399</v>
      </c>
      <c r="U29" s="68" t="s">
        <v>643</v>
      </c>
      <c r="V29" s="68" t="s">
        <v>399</v>
      </c>
      <c r="W29" s="68" t="s">
        <v>401</v>
      </c>
      <c r="X29" s="68" t="s">
        <v>209</v>
      </c>
      <c r="Y29" s="68" t="s">
        <v>52</v>
      </c>
      <c r="Z29" s="68" t="s">
        <v>44</v>
      </c>
      <c r="AA29" s="53" t="s">
        <v>46</v>
      </c>
      <c r="AB29" s="68" t="s">
        <v>405</v>
      </c>
      <c r="AC29" s="68" t="s">
        <v>732</v>
      </c>
      <c r="AD29" s="68" t="s">
        <v>972</v>
      </c>
      <c r="AE29" s="68" t="s">
        <v>972</v>
      </c>
      <c r="AF29" s="68" t="s">
        <v>396</v>
      </c>
      <c r="AG29" s="68" t="s">
        <v>896</v>
      </c>
      <c r="AH29" s="68">
        <f t="shared" si="0"/>
        <v>20225435</v>
      </c>
      <c r="AI29" s="53" t="str">
        <f>'[1]Registros'!CO18</f>
        <v>MARISOL GARAVITO BEJARANO</v>
      </c>
      <c r="AJ29" s="53" t="s">
        <v>41</v>
      </c>
      <c r="AK29" s="56"/>
      <c r="AL29" s="56"/>
      <c r="AM29" s="54" t="s">
        <v>48</v>
      </c>
      <c r="AN29" s="55" t="s">
        <v>42</v>
      </c>
      <c r="AO29" s="78" t="s">
        <v>55</v>
      </c>
      <c r="AP29" s="25"/>
      <c r="AQ29" s="63"/>
      <c r="AR29" s="25"/>
      <c r="AS29" s="25"/>
      <c r="AT29" s="25"/>
      <c r="AU29" s="25"/>
      <c r="AV29" s="25"/>
      <c r="AW29" s="25"/>
      <c r="AX29" s="25"/>
      <c r="AY29" s="25"/>
      <c r="AZ29" s="25"/>
      <c r="BA29" s="25"/>
      <c r="BB29" s="25"/>
      <c r="BC29" s="25"/>
      <c r="BD29" s="25"/>
      <c r="BE29" s="25"/>
      <c r="BF29" s="25"/>
      <c r="BG29" s="25"/>
      <c r="BH29" s="25"/>
      <c r="BI29" s="25"/>
      <c r="BJ29" s="25"/>
      <c r="BK29" s="25"/>
      <c r="BM29" s="26"/>
      <c r="BR29" s="28" t="s">
        <v>118</v>
      </c>
      <c r="BS29" s="44" t="s">
        <v>264</v>
      </c>
    </row>
    <row r="30" spans="2:71" s="22" customFormat="1" ht="45" customHeight="1">
      <c r="B30" s="153" t="s">
        <v>196</v>
      </c>
      <c r="C30" s="68" t="s">
        <v>196</v>
      </c>
      <c r="D30" s="68" t="s">
        <v>390</v>
      </c>
      <c r="E30" s="68" t="s">
        <v>392</v>
      </c>
      <c r="F30" s="68" t="s">
        <v>396</v>
      </c>
      <c r="G30" s="68">
        <v>20225624</v>
      </c>
      <c r="H30" s="68" t="s">
        <v>432</v>
      </c>
      <c r="I30" s="68" t="s">
        <v>432</v>
      </c>
      <c r="J30" s="61" t="str">
        <f>CONCATENATE('[1]Registros'!AK19," ",'[1]Registros'!AL19)</f>
        <v>LUZ MELIDA MONTEALEGRE SALINAS</v>
      </c>
      <c r="K30" s="68" t="s">
        <v>425</v>
      </c>
      <c r="L30" s="68" t="s">
        <v>454</v>
      </c>
      <c r="M30" s="68" t="s">
        <v>53</v>
      </c>
      <c r="N30" s="68" t="s">
        <v>516</v>
      </c>
      <c r="O30" s="68" t="s">
        <v>583</v>
      </c>
      <c r="P30" s="68" t="str">
        <f>CONCATENATE('[1]Registros'!AT19," ",'[1]Registros'!AU19)</f>
        <v>INDIRA LORENA MORENO</v>
      </c>
      <c r="Q30" s="68" t="s">
        <v>408</v>
      </c>
      <c r="R30" s="68">
        <v>33700752</v>
      </c>
      <c r="S30" s="68" t="s">
        <v>49</v>
      </c>
      <c r="T30" s="68" t="s">
        <v>399</v>
      </c>
      <c r="U30" s="68" t="s">
        <v>516</v>
      </c>
      <c r="V30" s="68" t="s">
        <v>399</v>
      </c>
      <c r="W30" s="68" t="s">
        <v>415</v>
      </c>
      <c r="X30" s="68" t="s">
        <v>209</v>
      </c>
      <c r="Y30" s="68" t="s">
        <v>52</v>
      </c>
      <c r="Z30" s="68" t="s">
        <v>44</v>
      </c>
      <c r="AA30" s="53" t="s">
        <v>46</v>
      </c>
      <c r="AB30" s="68" t="s">
        <v>405</v>
      </c>
      <c r="AC30" s="68" t="s">
        <v>733</v>
      </c>
      <c r="AD30" s="68" t="s">
        <v>972</v>
      </c>
      <c r="AE30" s="68" t="s">
        <v>972</v>
      </c>
      <c r="AF30" s="68" t="s">
        <v>971</v>
      </c>
      <c r="AG30" s="68" t="s">
        <v>971</v>
      </c>
      <c r="AH30" s="68">
        <f t="shared" si="0"/>
        <v>20225624</v>
      </c>
      <c r="AI30" s="53" t="s">
        <v>971</v>
      </c>
      <c r="AJ30" s="53" t="s">
        <v>19</v>
      </c>
      <c r="AK30" s="56"/>
      <c r="AL30" s="56"/>
      <c r="AM30" s="54"/>
      <c r="AN30" s="55" t="s">
        <v>19</v>
      </c>
      <c r="AO30" s="78" t="s">
        <v>55</v>
      </c>
      <c r="AP30" s="25"/>
      <c r="AQ30" s="63"/>
      <c r="AR30" s="25"/>
      <c r="AS30" s="25"/>
      <c r="AT30" s="25"/>
      <c r="AU30" s="25"/>
      <c r="AV30" s="25"/>
      <c r="AW30" s="25"/>
      <c r="AX30" s="25"/>
      <c r="AY30" s="25"/>
      <c r="AZ30" s="25"/>
      <c r="BA30" s="25"/>
      <c r="BB30" s="25"/>
      <c r="BC30" s="25"/>
      <c r="BD30" s="25"/>
      <c r="BE30" s="25"/>
      <c r="BF30" s="25"/>
      <c r="BG30" s="25"/>
      <c r="BH30" s="25"/>
      <c r="BI30" s="25"/>
      <c r="BJ30" s="25"/>
      <c r="BK30" s="25"/>
      <c r="BM30" s="26"/>
      <c r="BR30" s="33" t="s">
        <v>119</v>
      </c>
      <c r="BS30" s="44" t="s">
        <v>265</v>
      </c>
    </row>
    <row r="31" spans="2:71" s="22" customFormat="1" ht="45" customHeight="1">
      <c r="B31" s="153" t="s">
        <v>196</v>
      </c>
      <c r="C31" s="68" t="s">
        <v>196</v>
      </c>
      <c r="D31" s="68" t="s">
        <v>390</v>
      </c>
      <c r="E31" s="68" t="s">
        <v>392</v>
      </c>
      <c r="F31" s="68" t="s">
        <v>396</v>
      </c>
      <c r="G31" s="68">
        <v>20225437</v>
      </c>
      <c r="H31" s="68" t="s">
        <v>429</v>
      </c>
      <c r="I31" s="68" t="s">
        <v>429</v>
      </c>
      <c r="J31" s="61" t="str">
        <f>CONCATENATE('[1]Registros'!AK20," ",'[1]Registros'!AL20)</f>
        <v>CRISTINA SALAZAR WILLIAMSON</v>
      </c>
      <c r="K31" s="68" t="s">
        <v>425</v>
      </c>
      <c r="L31" s="68" t="s">
        <v>399</v>
      </c>
      <c r="M31" s="68" t="s">
        <v>399</v>
      </c>
      <c r="N31" s="68" t="s">
        <v>517</v>
      </c>
      <c r="O31" s="68" t="s">
        <v>399</v>
      </c>
      <c r="P31" s="68" t="str">
        <f>CONCATENATE('[1]Registros'!AT20," ",'[1]Registros'!AU20)</f>
        <v>RAUL SALAZAR BOTERO</v>
      </c>
      <c r="Q31" s="68" t="s">
        <v>408</v>
      </c>
      <c r="R31" s="68">
        <v>17179601</v>
      </c>
      <c r="S31" s="68" t="s">
        <v>49</v>
      </c>
      <c r="T31" s="68" t="s">
        <v>399</v>
      </c>
      <c r="U31" s="68" t="s">
        <v>517</v>
      </c>
      <c r="V31" s="68" t="s">
        <v>399</v>
      </c>
      <c r="W31" s="68" t="s">
        <v>399</v>
      </c>
      <c r="X31" s="68" t="s">
        <v>209</v>
      </c>
      <c r="Y31" s="68" t="s">
        <v>52</v>
      </c>
      <c r="Z31" s="68" t="s">
        <v>44</v>
      </c>
      <c r="AA31" s="53" t="s">
        <v>46</v>
      </c>
      <c r="AB31" s="68" t="s">
        <v>405</v>
      </c>
      <c r="AC31" s="68" t="s">
        <v>734</v>
      </c>
      <c r="AD31" s="68" t="s">
        <v>972</v>
      </c>
      <c r="AE31" s="68" t="s">
        <v>972</v>
      </c>
      <c r="AF31" s="68" t="s">
        <v>396</v>
      </c>
      <c r="AG31" s="68" t="s">
        <v>897</v>
      </c>
      <c r="AH31" s="68">
        <f t="shared" si="0"/>
        <v>20225437</v>
      </c>
      <c r="AI31" s="53" t="str">
        <f>'[1]Registros'!CO20</f>
        <v>MARISOL GARAVITO BEJARANO</v>
      </c>
      <c r="AJ31" s="53" t="s">
        <v>41</v>
      </c>
      <c r="AK31" s="62"/>
      <c r="AL31" s="62"/>
      <c r="AM31" s="54" t="s">
        <v>48</v>
      </c>
      <c r="AN31" s="55" t="s">
        <v>42</v>
      </c>
      <c r="AO31" s="78" t="s">
        <v>55</v>
      </c>
      <c r="AP31" s="25"/>
      <c r="AQ31" s="63"/>
      <c r="AR31" s="25"/>
      <c r="AS31" s="25"/>
      <c r="AT31" s="25"/>
      <c r="AU31" s="25"/>
      <c r="AV31" s="25"/>
      <c r="AW31" s="25"/>
      <c r="AX31" s="25"/>
      <c r="AY31" s="25"/>
      <c r="AZ31" s="25"/>
      <c r="BA31" s="25"/>
      <c r="BB31" s="25"/>
      <c r="BC31" s="25"/>
      <c r="BD31" s="25"/>
      <c r="BE31" s="25"/>
      <c r="BF31" s="25"/>
      <c r="BG31" s="25"/>
      <c r="BH31" s="25"/>
      <c r="BI31" s="25"/>
      <c r="BJ31" s="25"/>
      <c r="BK31" s="25"/>
      <c r="BM31" s="26"/>
      <c r="BR31" s="29" t="s">
        <v>120</v>
      </c>
      <c r="BS31" s="44" t="s">
        <v>266</v>
      </c>
    </row>
    <row r="32" spans="2:71" s="22" customFormat="1" ht="45" customHeight="1">
      <c r="B32" s="153" t="s">
        <v>196</v>
      </c>
      <c r="C32" s="68" t="s">
        <v>196</v>
      </c>
      <c r="D32" s="68" t="s">
        <v>390</v>
      </c>
      <c r="E32" s="68" t="s">
        <v>392</v>
      </c>
      <c r="F32" s="68" t="s">
        <v>396</v>
      </c>
      <c r="G32" s="68">
        <v>20225375</v>
      </c>
      <c r="H32" s="68" t="s">
        <v>433</v>
      </c>
      <c r="I32" s="68" t="s">
        <v>430</v>
      </c>
      <c r="J32" s="61" t="str">
        <f>P32</f>
        <v>LUISA GUILLEN</v>
      </c>
      <c r="K32" s="68" t="str">
        <f>R32</f>
        <v>No Registra</v>
      </c>
      <c r="L32" s="68" t="str">
        <f>T32</f>
        <v>NO REGISTRA</v>
      </c>
      <c r="M32" s="68" t="s">
        <v>399</v>
      </c>
      <c r="N32" s="68" t="str">
        <f>U32</f>
        <v>luisaguilleng23@gmail.com</v>
      </c>
      <c r="O32" s="68" t="str">
        <f>V32</f>
        <v>NO REGISTRA</v>
      </c>
      <c r="P32" s="68" t="str">
        <f>CONCATENATE('[1]Registros'!AT21," ",'[1]Registros'!AU21)</f>
        <v>LUISA GUILLEN</v>
      </c>
      <c r="Q32" s="68" t="s">
        <v>408</v>
      </c>
      <c r="R32" s="68" t="s">
        <v>425</v>
      </c>
      <c r="S32" s="68" t="s">
        <v>409</v>
      </c>
      <c r="T32" s="68" t="s">
        <v>399</v>
      </c>
      <c r="U32" s="68" t="s">
        <v>644</v>
      </c>
      <c r="V32" s="68" t="s">
        <v>399</v>
      </c>
      <c r="W32" s="68" t="s">
        <v>401</v>
      </c>
      <c r="X32" s="68" t="s">
        <v>209</v>
      </c>
      <c r="Y32" s="68" t="s">
        <v>52</v>
      </c>
      <c r="Z32" s="68" t="s">
        <v>44</v>
      </c>
      <c r="AA32" s="53" t="s">
        <v>46</v>
      </c>
      <c r="AB32" s="68" t="s">
        <v>405</v>
      </c>
      <c r="AC32" s="68" t="s">
        <v>735</v>
      </c>
      <c r="AD32" s="68" t="s">
        <v>972</v>
      </c>
      <c r="AE32" s="68" t="s">
        <v>972</v>
      </c>
      <c r="AF32" s="68" t="s">
        <v>396</v>
      </c>
      <c r="AG32" s="68" t="s">
        <v>898</v>
      </c>
      <c r="AH32" s="68">
        <f t="shared" si="0"/>
        <v>20225375</v>
      </c>
      <c r="AI32" s="53" t="str">
        <f>'[1]Registros'!CO21</f>
        <v>MARISOL GARAVITO BEJARANO</v>
      </c>
      <c r="AJ32" s="53" t="s">
        <v>41</v>
      </c>
      <c r="AK32" s="62"/>
      <c r="AL32" s="62"/>
      <c r="AM32" s="54" t="s">
        <v>48</v>
      </c>
      <c r="AN32" s="55" t="s">
        <v>42</v>
      </c>
      <c r="AO32" s="78" t="s">
        <v>55</v>
      </c>
      <c r="AP32" s="25"/>
      <c r="AQ32" s="63"/>
      <c r="AR32" s="25"/>
      <c r="AS32" s="25"/>
      <c r="AT32" s="25"/>
      <c r="AU32" s="25"/>
      <c r="AV32" s="25"/>
      <c r="AW32" s="25"/>
      <c r="AX32" s="25"/>
      <c r="AY32" s="25"/>
      <c r="AZ32" s="25"/>
      <c r="BA32" s="25"/>
      <c r="BB32" s="25"/>
      <c r="BC32" s="25"/>
      <c r="BD32" s="25"/>
      <c r="BE32" s="25"/>
      <c r="BF32" s="25"/>
      <c r="BG32" s="25"/>
      <c r="BH32" s="25"/>
      <c r="BI32" s="25"/>
      <c r="BJ32" s="25"/>
      <c r="BK32" s="25"/>
      <c r="BM32" s="26"/>
      <c r="BR32" s="29" t="s">
        <v>121</v>
      </c>
      <c r="BS32" s="44" t="s">
        <v>267</v>
      </c>
    </row>
    <row r="33" spans="2:71" s="22" customFormat="1" ht="45" customHeight="1">
      <c r="B33" s="153" t="s">
        <v>196</v>
      </c>
      <c r="C33" s="68" t="s">
        <v>196</v>
      </c>
      <c r="D33" s="68" t="s">
        <v>390</v>
      </c>
      <c r="E33" s="68" t="s">
        <v>392</v>
      </c>
      <c r="F33" s="68" t="s">
        <v>396</v>
      </c>
      <c r="G33" s="68">
        <v>20225521</v>
      </c>
      <c r="H33" s="68" t="s">
        <v>431</v>
      </c>
      <c r="I33" s="68" t="s">
        <v>431</v>
      </c>
      <c r="J33" s="61" t="str">
        <f>CONCATENATE('[1]Registros'!AK22," ",'[1]Registros'!AL22)</f>
        <v>JULIA CARMENZA FEO QUINTERO</v>
      </c>
      <c r="K33" s="68" t="s">
        <v>425</v>
      </c>
      <c r="L33" s="68" t="s">
        <v>399</v>
      </c>
      <c r="M33" s="68" t="s">
        <v>53</v>
      </c>
      <c r="N33" s="68" t="s">
        <v>518</v>
      </c>
      <c r="O33" s="68" t="s">
        <v>399</v>
      </c>
      <c r="P33" s="68" t="str">
        <f>CONCATENATE('[1]Registros'!AT22," ",'[1]Registros'!AU22)</f>
        <v>ANGELA ADRIANA CIFUENTES CASTILLO</v>
      </c>
      <c r="Q33" s="68" t="s">
        <v>408</v>
      </c>
      <c r="R33" s="68">
        <v>35527657</v>
      </c>
      <c r="S33" s="68" t="s">
        <v>49</v>
      </c>
      <c r="T33" s="68" t="s">
        <v>399</v>
      </c>
      <c r="U33" s="68" t="s">
        <v>518</v>
      </c>
      <c r="V33" s="68" t="s">
        <v>399</v>
      </c>
      <c r="W33" s="68" t="s">
        <v>399</v>
      </c>
      <c r="X33" s="68" t="s">
        <v>209</v>
      </c>
      <c r="Y33" s="68" t="s">
        <v>52</v>
      </c>
      <c r="Z33" s="68" t="s">
        <v>44</v>
      </c>
      <c r="AA33" s="53" t="s">
        <v>46</v>
      </c>
      <c r="AB33" s="68" t="s">
        <v>405</v>
      </c>
      <c r="AC33" s="68" t="s">
        <v>736</v>
      </c>
      <c r="AD33" s="68" t="s">
        <v>972</v>
      </c>
      <c r="AE33" s="68" t="s">
        <v>972</v>
      </c>
      <c r="AF33" s="68" t="s">
        <v>396</v>
      </c>
      <c r="AG33" s="68" t="s">
        <v>899</v>
      </c>
      <c r="AH33" s="68">
        <f t="shared" si="0"/>
        <v>20225521</v>
      </c>
      <c r="AI33" s="53" t="str">
        <f>'[1]Registros'!CO22</f>
        <v>MARISOL GARAVITO BEJARANO</v>
      </c>
      <c r="AJ33" s="53" t="s">
        <v>41</v>
      </c>
      <c r="AK33" s="56"/>
      <c r="AL33" s="56"/>
      <c r="AM33" s="54" t="s">
        <v>48</v>
      </c>
      <c r="AN33" s="55" t="s">
        <v>42</v>
      </c>
      <c r="AO33" s="78" t="s">
        <v>55</v>
      </c>
      <c r="AP33" s="25"/>
      <c r="AQ33" s="63"/>
      <c r="AR33" s="25"/>
      <c r="AS33" s="25"/>
      <c r="AT33" s="25"/>
      <c r="AU33" s="25"/>
      <c r="AV33" s="25"/>
      <c r="AW33" s="25"/>
      <c r="AX33" s="25"/>
      <c r="AY33" s="25"/>
      <c r="AZ33" s="25"/>
      <c r="BA33" s="25"/>
      <c r="BB33" s="25"/>
      <c r="BC33" s="25"/>
      <c r="BD33" s="25"/>
      <c r="BE33" s="25"/>
      <c r="BF33" s="25"/>
      <c r="BG33" s="25"/>
      <c r="BH33" s="25"/>
      <c r="BI33" s="25"/>
      <c r="BJ33" s="25"/>
      <c r="BK33" s="25"/>
      <c r="BM33" s="26"/>
      <c r="BR33" s="29" t="s">
        <v>174</v>
      </c>
      <c r="BS33" s="44" t="s">
        <v>268</v>
      </c>
    </row>
    <row r="34" spans="2:71" s="22" customFormat="1" ht="45" customHeight="1">
      <c r="B34" s="153" t="s">
        <v>196</v>
      </c>
      <c r="C34" s="68" t="s">
        <v>196</v>
      </c>
      <c r="D34" s="68" t="s">
        <v>390</v>
      </c>
      <c r="E34" s="68" t="s">
        <v>392</v>
      </c>
      <c r="F34" s="68" t="s">
        <v>396</v>
      </c>
      <c r="G34" s="68">
        <v>20225370</v>
      </c>
      <c r="H34" s="68" t="s">
        <v>433</v>
      </c>
      <c r="I34" s="68" t="s">
        <v>433</v>
      </c>
      <c r="J34" s="61" t="str">
        <f>P34</f>
        <v>CAROLINA FRANCO</v>
      </c>
      <c r="K34" s="68" t="str">
        <f>R34</f>
        <v>No Registra</v>
      </c>
      <c r="L34" s="68" t="str">
        <f>T34</f>
        <v>NO REGISTRA</v>
      </c>
      <c r="M34" s="68" t="s">
        <v>399</v>
      </c>
      <c r="N34" s="68" t="str">
        <f aca="true" t="shared" si="3" ref="N34:O36">U34</f>
        <v>carofrankop@gmail.com</v>
      </c>
      <c r="O34" s="68" t="str">
        <f t="shared" si="3"/>
        <v>NO REGISTRA</v>
      </c>
      <c r="P34" s="68" t="str">
        <f>CONCATENATE('[1]Registros'!AT23," ",'[1]Registros'!AU23)</f>
        <v>CAROLINA FRANCO</v>
      </c>
      <c r="Q34" s="68" t="s">
        <v>408</v>
      </c>
      <c r="R34" s="68" t="s">
        <v>425</v>
      </c>
      <c r="S34" s="68" t="s">
        <v>409</v>
      </c>
      <c r="T34" s="68" t="s">
        <v>399</v>
      </c>
      <c r="U34" s="68" t="s">
        <v>645</v>
      </c>
      <c r="V34" s="68" t="s">
        <v>399</v>
      </c>
      <c r="W34" s="68" t="s">
        <v>401</v>
      </c>
      <c r="X34" s="68" t="s">
        <v>209</v>
      </c>
      <c r="Y34" s="68" t="s">
        <v>52</v>
      </c>
      <c r="Z34" s="68" t="s">
        <v>44</v>
      </c>
      <c r="AA34" s="53" t="s">
        <v>46</v>
      </c>
      <c r="AB34" s="68" t="s">
        <v>405</v>
      </c>
      <c r="AC34" s="68" t="s">
        <v>737</v>
      </c>
      <c r="AD34" s="68" t="s">
        <v>972</v>
      </c>
      <c r="AE34" s="68" t="s">
        <v>972</v>
      </c>
      <c r="AF34" s="68" t="s">
        <v>396</v>
      </c>
      <c r="AG34" s="68" t="s">
        <v>900</v>
      </c>
      <c r="AH34" s="68">
        <f t="shared" si="0"/>
        <v>20225370</v>
      </c>
      <c r="AI34" s="53" t="str">
        <f>'[1]Registros'!CO23</f>
        <v>MARISOL GARAVITO BEJARANO</v>
      </c>
      <c r="AJ34" s="53" t="s">
        <v>41</v>
      </c>
      <c r="AK34" s="56"/>
      <c r="AL34" s="56"/>
      <c r="AM34" s="54" t="s">
        <v>48</v>
      </c>
      <c r="AN34" s="55" t="s">
        <v>42</v>
      </c>
      <c r="AO34" s="78" t="s">
        <v>55</v>
      </c>
      <c r="AP34" s="25"/>
      <c r="AQ34" s="63"/>
      <c r="AR34" s="25"/>
      <c r="AS34" s="25"/>
      <c r="AT34" s="25"/>
      <c r="AU34" s="25"/>
      <c r="AV34" s="25"/>
      <c r="AW34" s="25"/>
      <c r="AX34" s="25"/>
      <c r="AY34" s="25"/>
      <c r="AZ34" s="25"/>
      <c r="BA34" s="25"/>
      <c r="BB34" s="25"/>
      <c r="BC34" s="25"/>
      <c r="BD34" s="25"/>
      <c r="BE34" s="25"/>
      <c r="BF34" s="25"/>
      <c r="BG34" s="25"/>
      <c r="BH34" s="25"/>
      <c r="BI34" s="25"/>
      <c r="BJ34" s="25"/>
      <c r="BK34" s="25"/>
      <c r="BM34" s="26"/>
      <c r="BR34" s="27" t="s">
        <v>122</v>
      </c>
      <c r="BS34" s="44" t="s">
        <v>269</v>
      </c>
    </row>
    <row r="35" spans="2:71" s="22" customFormat="1" ht="45" customHeight="1">
      <c r="B35" s="153" t="s">
        <v>196</v>
      </c>
      <c r="C35" s="68" t="s">
        <v>196</v>
      </c>
      <c r="D35" s="68" t="s">
        <v>390</v>
      </c>
      <c r="E35" s="68" t="s">
        <v>392</v>
      </c>
      <c r="F35" s="68" t="s">
        <v>396</v>
      </c>
      <c r="G35" s="68">
        <v>20225626</v>
      </c>
      <c r="H35" s="68" t="s">
        <v>432</v>
      </c>
      <c r="I35" s="68" t="s">
        <v>432</v>
      </c>
      <c r="J35" s="61" t="str">
        <f>P35</f>
        <v>CLARA EDITH LUGO ALVAREZ</v>
      </c>
      <c r="K35" s="68">
        <f>R35</f>
        <v>20698160</v>
      </c>
      <c r="L35" s="68" t="str">
        <f>T35</f>
        <v>NO REGISTRA</v>
      </c>
      <c r="M35" s="68" t="s">
        <v>399</v>
      </c>
      <c r="N35" s="68" t="str">
        <f t="shared" si="3"/>
        <v>claraedithlugoalvarez@gmail.com</v>
      </c>
      <c r="O35" s="68" t="str">
        <f t="shared" si="3"/>
        <v>NO REGISTRA</v>
      </c>
      <c r="P35" s="68" t="str">
        <f>CONCATENATE('[1]Registros'!AT24," ",'[1]Registros'!AU24)</f>
        <v>CLARA EDITH LUGO ALVAREZ</v>
      </c>
      <c r="Q35" s="68" t="s">
        <v>408</v>
      </c>
      <c r="R35" s="68">
        <v>20698160</v>
      </c>
      <c r="S35" s="68" t="s">
        <v>49</v>
      </c>
      <c r="T35" s="68" t="s">
        <v>399</v>
      </c>
      <c r="U35" s="68" t="s">
        <v>646</v>
      </c>
      <c r="V35" s="68" t="s">
        <v>399</v>
      </c>
      <c r="W35" s="68" t="s">
        <v>401</v>
      </c>
      <c r="X35" s="68" t="s">
        <v>209</v>
      </c>
      <c r="Y35" s="68" t="s">
        <v>52</v>
      </c>
      <c r="Z35" s="68" t="s">
        <v>44</v>
      </c>
      <c r="AA35" s="53" t="s">
        <v>46</v>
      </c>
      <c r="AB35" s="68" t="s">
        <v>405</v>
      </c>
      <c r="AC35" s="68" t="s">
        <v>738</v>
      </c>
      <c r="AD35" s="68" t="s">
        <v>972</v>
      </c>
      <c r="AE35" s="68" t="s">
        <v>972</v>
      </c>
      <c r="AF35" s="68" t="s">
        <v>971</v>
      </c>
      <c r="AG35" s="68" t="s">
        <v>971</v>
      </c>
      <c r="AH35" s="68">
        <f t="shared" si="0"/>
        <v>20225626</v>
      </c>
      <c r="AI35" s="53" t="s">
        <v>971</v>
      </c>
      <c r="AJ35" s="53" t="s">
        <v>19</v>
      </c>
      <c r="AK35" s="56"/>
      <c r="AL35" s="56"/>
      <c r="AM35" s="54"/>
      <c r="AN35" s="55" t="s">
        <v>19</v>
      </c>
      <c r="AO35" s="78" t="s">
        <v>55</v>
      </c>
      <c r="AP35" s="25"/>
      <c r="AQ35" s="63"/>
      <c r="AR35" s="25"/>
      <c r="AS35" s="25"/>
      <c r="AT35" s="25"/>
      <c r="AU35" s="25"/>
      <c r="AV35" s="25"/>
      <c r="AW35" s="25"/>
      <c r="AX35" s="25"/>
      <c r="AY35" s="25"/>
      <c r="AZ35" s="25"/>
      <c r="BA35" s="25"/>
      <c r="BB35" s="25"/>
      <c r="BC35" s="25"/>
      <c r="BD35" s="25"/>
      <c r="BE35" s="25"/>
      <c r="BF35" s="25"/>
      <c r="BG35" s="25"/>
      <c r="BH35" s="25"/>
      <c r="BI35" s="25"/>
      <c r="BJ35" s="25"/>
      <c r="BK35" s="25"/>
      <c r="BM35" s="26"/>
      <c r="BR35" s="29" t="s">
        <v>123</v>
      </c>
      <c r="BS35" s="44" t="s">
        <v>270</v>
      </c>
    </row>
    <row r="36" spans="2:71" s="22" customFormat="1" ht="45" customHeight="1">
      <c r="B36" s="153" t="s">
        <v>196</v>
      </c>
      <c r="C36" s="68" t="s">
        <v>196</v>
      </c>
      <c r="D36" s="68" t="s">
        <v>390</v>
      </c>
      <c r="E36" s="68" t="s">
        <v>392</v>
      </c>
      <c r="F36" s="68" t="s">
        <v>396</v>
      </c>
      <c r="G36" s="68">
        <v>20225463</v>
      </c>
      <c r="H36" s="68" t="s">
        <v>434</v>
      </c>
      <c r="I36" s="68" t="s">
        <v>434</v>
      </c>
      <c r="J36" s="61" t="str">
        <f>P36</f>
        <v>PATRICIA GONZALEZ CABALLERO</v>
      </c>
      <c r="K36" s="68" t="str">
        <f>R36</f>
        <v>No Registra</v>
      </c>
      <c r="L36" s="68" t="str">
        <f>T36</f>
        <v>NO REGISTRA</v>
      </c>
      <c r="M36" s="68" t="s">
        <v>399</v>
      </c>
      <c r="N36" s="68" t="str">
        <f t="shared" si="3"/>
        <v>pgonzalez2712@gmail.com</v>
      </c>
      <c r="O36" s="68" t="str">
        <f t="shared" si="3"/>
        <v>NO REGISTRA</v>
      </c>
      <c r="P36" s="68" t="str">
        <f>CONCATENATE('[1]Registros'!AT25," ",'[1]Registros'!AU25)</f>
        <v>PATRICIA GONZALEZ CABALLERO</v>
      </c>
      <c r="Q36" s="68" t="s">
        <v>408</v>
      </c>
      <c r="R36" s="68" t="s">
        <v>425</v>
      </c>
      <c r="S36" s="68" t="s">
        <v>409</v>
      </c>
      <c r="T36" s="68" t="s">
        <v>399</v>
      </c>
      <c r="U36" s="68" t="s">
        <v>647</v>
      </c>
      <c r="V36" s="68" t="s">
        <v>399</v>
      </c>
      <c r="W36" s="68" t="s">
        <v>401</v>
      </c>
      <c r="X36" s="68" t="s">
        <v>209</v>
      </c>
      <c r="Y36" s="68" t="s">
        <v>52</v>
      </c>
      <c r="Z36" s="68" t="s">
        <v>44</v>
      </c>
      <c r="AA36" s="53" t="s">
        <v>46</v>
      </c>
      <c r="AB36" s="68" t="s">
        <v>405</v>
      </c>
      <c r="AC36" s="68" t="s">
        <v>739</v>
      </c>
      <c r="AD36" s="68" t="s">
        <v>972</v>
      </c>
      <c r="AE36" s="68" t="s">
        <v>972</v>
      </c>
      <c r="AF36" s="68" t="s">
        <v>396</v>
      </c>
      <c r="AG36" s="68" t="s">
        <v>901</v>
      </c>
      <c r="AH36" s="68">
        <f t="shared" si="0"/>
        <v>20225463</v>
      </c>
      <c r="AI36" s="53" t="str">
        <f>'[1]Registros'!CO25</f>
        <v>MARISOL GARAVITO BEJARANO</v>
      </c>
      <c r="AJ36" s="53" t="s">
        <v>41</v>
      </c>
      <c r="AK36" s="56"/>
      <c r="AL36" s="56"/>
      <c r="AM36" s="54" t="s">
        <v>48</v>
      </c>
      <c r="AN36" s="55" t="s">
        <v>42</v>
      </c>
      <c r="AO36" s="78" t="s">
        <v>55</v>
      </c>
      <c r="AP36" s="25"/>
      <c r="AQ36" s="63"/>
      <c r="AR36" s="25"/>
      <c r="AS36" s="25"/>
      <c r="AT36" s="25"/>
      <c r="AU36" s="25"/>
      <c r="AV36" s="25"/>
      <c r="AW36" s="25"/>
      <c r="AX36" s="25"/>
      <c r="AY36" s="25"/>
      <c r="AZ36" s="25"/>
      <c r="BA36" s="25"/>
      <c r="BB36" s="25"/>
      <c r="BC36" s="25"/>
      <c r="BD36" s="25"/>
      <c r="BE36" s="25"/>
      <c r="BF36" s="25"/>
      <c r="BG36" s="25"/>
      <c r="BH36" s="25"/>
      <c r="BI36" s="25"/>
      <c r="BJ36" s="25"/>
      <c r="BK36" s="25"/>
      <c r="BM36" s="26"/>
      <c r="BR36" s="29" t="s">
        <v>124</v>
      </c>
      <c r="BS36" s="44" t="s">
        <v>271</v>
      </c>
    </row>
    <row r="37" spans="2:71" s="22" customFormat="1" ht="45" customHeight="1">
      <c r="B37" s="153" t="s">
        <v>196</v>
      </c>
      <c r="C37" s="68" t="s">
        <v>196</v>
      </c>
      <c r="D37" s="68" t="s">
        <v>390</v>
      </c>
      <c r="E37" s="68" t="s">
        <v>392</v>
      </c>
      <c r="F37" s="68" t="s">
        <v>396</v>
      </c>
      <c r="G37" s="68">
        <v>20225627</v>
      </c>
      <c r="H37" s="68" t="s">
        <v>432</v>
      </c>
      <c r="I37" s="68" t="s">
        <v>432</v>
      </c>
      <c r="J37" s="61" t="str">
        <f>CONCATENATE('[1]Registros'!AK26," ",'[1]Registros'!AL26)</f>
        <v>ANGIE KATHERINE FONSECA</v>
      </c>
      <c r="K37" s="68" t="s">
        <v>425</v>
      </c>
      <c r="L37" s="68" t="s">
        <v>399</v>
      </c>
      <c r="M37" s="68" t="s">
        <v>399</v>
      </c>
      <c r="N37" s="68" t="s">
        <v>519</v>
      </c>
      <c r="O37" s="68" t="s">
        <v>584</v>
      </c>
      <c r="P37" s="68" t="str">
        <f>CONCATENATE('[1]Registros'!AT26," ",'[1]Registros'!AU26)</f>
        <v>ROBINSON ABELARDO PASTRANA GOMEZ</v>
      </c>
      <c r="Q37" s="68" t="s">
        <v>408</v>
      </c>
      <c r="R37" s="68">
        <v>1037977132</v>
      </c>
      <c r="S37" s="68" t="s">
        <v>409</v>
      </c>
      <c r="T37" s="68" t="s">
        <v>399</v>
      </c>
      <c r="U37" s="68" t="s">
        <v>519</v>
      </c>
      <c r="V37" s="68" t="s">
        <v>584</v>
      </c>
      <c r="W37" s="68" t="s">
        <v>699</v>
      </c>
      <c r="X37" s="68" t="s">
        <v>209</v>
      </c>
      <c r="Y37" s="68" t="s">
        <v>52</v>
      </c>
      <c r="Z37" s="68" t="s">
        <v>44</v>
      </c>
      <c r="AA37" s="53" t="s">
        <v>46</v>
      </c>
      <c r="AB37" s="68" t="s">
        <v>405</v>
      </c>
      <c r="AC37" s="68" t="s">
        <v>740</v>
      </c>
      <c r="AD37" s="68" t="s">
        <v>972</v>
      </c>
      <c r="AE37" s="68" t="s">
        <v>972</v>
      </c>
      <c r="AF37" s="68" t="s">
        <v>971</v>
      </c>
      <c r="AG37" s="68" t="s">
        <v>971</v>
      </c>
      <c r="AH37" s="68">
        <f t="shared" si="0"/>
        <v>20225627</v>
      </c>
      <c r="AI37" s="53" t="s">
        <v>971</v>
      </c>
      <c r="AJ37" s="53" t="s">
        <v>19</v>
      </c>
      <c r="AK37" s="56"/>
      <c r="AL37" s="56"/>
      <c r="AM37" s="54"/>
      <c r="AN37" s="55" t="s">
        <v>19</v>
      </c>
      <c r="AO37" s="78" t="s">
        <v>55</v>
      </c>
      <c r="AP37" s="25"/>
      <c r="AQ37" s="63"/>
      <c r="AR37" s="25"/>
      <c r="AS37" s="25"/>
      <c r="AT37" s="25"/>
      <c r="AU37" s="25"/>
      <c r="AV37" s="25"/>
      <c r="AW37" s="25"/>
      <c r="AX37" s="25"/>
      <c r="AY37" s="25"/>
      <c r="AZ37" s="25"/>
      <c r="BA37" s="25"/>
      <c r="BB37" s="25"/>
      <c r="BC37" s="25"/>
      <c r="BD37" s="25"/>
      <c r="BE37" s="25"/>
      <c r="BF37" s="25"/>
      <c r="BG37" s="25"/>
      <c r="BH37" s="25"/>
      <c r="BI37" s="25"/>
      <c r="BJ37" s="25"/>
      <c r="BK37" s="25"/>
      <c r="BM37" s="26"/>
      <c r="BR37" s="33" t="s">
        <v>125</v>
      </c>
      <c r="BS37" s="44" t="s">
        <v>272</v>
      </c>
    </row>
    <row r="38" spans="2:71" s="22" customFormat="1" ht="45" customHeight="1">
      <c r="B38" s="153" t="s">
        <v>196</v>
      </c>
      <c r="C38" s="68" t="s">
        <v>196</v>
      </c>
      <c r="D38" s="68" t="s">
        <v>390</v>
      </c>
      <c r="E38" s="68" t="s">
        <v>392</v>
      </c>
      <c r="F38" s="68" t="s">
        <v>396</v>
      </c>
      <c r="G38" s="68">
        <v>20225522</v>
      </c>
      <c r="H38" s="68" t="s">
        <v>431</v>
      </c>
      <c r="I38" s="68" t="s">
        <v>431</v>
      </c>
      <c r="J38" s="61" t="str">
        <f>CONCATENATE('[1]Registros'!AK27," ",'[1]Registros'!AL27)</f>
        <v>PAOLA MOLINA</v>
      </c>
      <c r="K38" s="68" t="s">
        <v>425</v>
      </c>
      <c r="L38" s="68" t="s">
        <v>399</v>
      </c>
      <c r="M38" s="68" t="s">
        <v>399</v>
      </c>
      <c r="N38" s="68" t="s">
        <v>520</v>
      </c>
      <c r="O38" s="68" t="s">
        <v>585</v>
      </c>
      <c r="P38" s="68" t="str">
        <f>CONCATENATE('[1]Registros'!AT27," ",'[1]Registros'!AU27)</f>
        <v>BLANCA YOLIMA MOLINA BUITRAGO</v>
      </c>
      <c r="Q38" s="68" t="s">
        <v>408</v>
      </c>
      <c r="R38" s="68" t="s">
        <v>425</v>
      </c>
      <c r="S38" s="68" t="s">
        <v>51</v>
      </c>
      <c r="T38" s="68" t="s">
        <v>399</v>
      </c>
      <c r="U38" s="68" t="s">
        <v>520</v>
      </c>
      <c r="V38" s="68" t="s">
        <v>585</v>
      </c>
      <c r="W38" s="68" t="s">
        <v>399</v>
      </c>
      <c r="X38" s="68" t="s">
        <v>209</v>
      </c>
      <c r="Y38" s="68" t="s">
        <v>52</v>
      </c>
      <c r="Z38" s="68" t="s">
        <v>44</v>
      </c>
      <c r="AA38" s="53" t="s">
        <v>46</v>
      </c>
      <c r="AB38" s="68" t="s">
        <v>405</v>
      </c>
      <c r="AC38" s="68" t="s">
        <v>741</v>
      </c>
      <c r="AD38" s="68" t="s">
        <v>972</v>
      </c>
      <c r="AE38" s="68" t="s">
        <v>972</v>
      </c>
      <c r="AF38" s="68" t="s">
        <v>971</v>
      </c>
      <c r="AG38" s="68" t="s">
        <v>971</v>
      </c>
      <c r="AH38" s="68">
        <f t="shared" si="0"/>
        <v>20225522</v>
      </c>
      <c r="AI38" s="53" t="s">
        <v>971</v>
      </c>
      <c r="AJ38" s="53" t="s">
        <v>19</v>
      </c>
      <c r="AK38" s="56"/>
      <c r="AL38" s="56"/>
      <c r="AM38" s="54"/>
      <c r="AN38" s="55" t="s">
        <v>19</v>
      </c>
      <c r="AO38" s="78" t="s">
        <v>55</v>
      </c>
      <c r="AP38" s="25"/>
      <c r="AQ38" s="63"/>
      <c r="AR38" s="25"/>
      <c r="AS38" s="25"/>
      <c r="AT38" s="25"/>
      <c r="AU38" s="25"/>
      <c r="AV38" s="25"/>
      <c r="AW38" s="25"/>
      <c r="AX38" s="25"/>
      <c r="AY38" s="25"/>
      <c r="AZ38" s="25"/>
      <c r="BA38" s="25"/>
      <c r="BB38" s="25"/>
      <c r="BC38" s="25"/>
      <c r="BD38" s="25"/>
      <c r="BE38" s="25"/>
      <c r="BF38" s="25"/>
      <c r="BG38" s="25"/>
      <c r="BH38" s="25"/>
      <c r="BI38" s="25"/>
      <c r="BJ38" s="25"/>
      <c r="BK38" s="25"/>
      <c r="BM38" s="26"/>
      <c r="BR38" s="29" t="s">
        <v>126</v>
      </c>
      <c r="BS38" s="44" t="s">
        <v>273</v>
      </c>
    </row>
    <row r="39" spans="2:71" s="22" customFormat="1" ht="45" customHeight="1">
      <c r="B39" s="153" t="s">
        <v>196</v>
      </c>
      <c r="C39" s="68" t="s">
        <v>196</v>
      </c>
      <c r="D39" s="68" t="s">
        <v>390</v>
      </c>
      <c r="E39" s="68" t="s">
        <v>198</v>
      </c>
      <c r="F39" s="68" t="s">
        <v>396</v>
      </c>
      <c r="G39" s="68">
        <v>20225389</v>
      </c>
      <c r="H39" s="68" t="s">
        <v>435</v>
      </c>
      <c r="I39" s="68" t="s">
        <v>435</v>
      </c>
      <c r="J39" s="61" t="str">
        <f>CONCATENATE('[1]Registros'!AK28," ",'[1]Registros'!AL28)</f>
        <v>WILLIAM RODRIGUEZ</v>
      </c>
      <c r="K39" s="68" t="s">
        <v>425</v>
      </c>
      <c r="L39" s="68" t="s">
        <v>399</v>
      </c>
      <c r="M39" s="68" t="s">
        <v>53</v>
      </c>
      <c r="N39" s="68" t="s">
        <v>521</v>
      </c>
      <c r="O39" s="68" t="s">
        <v>20</v>
      </c>
      <c r="P39" s="68" t="str">
        <f>CONCATENATE('[1]Registros'!AT28," ",'[1]Registros'!AU28)</f>
        <v>NAZLI DUNEYI MARTINEZ DURAN</v>
      </c>
      <c r="Q39" s="68" t="s">
        <v>408</v>
      </c>
      <c r="R39" s="68">
        <v>1024571482</v>
      </c>
      <c r="S39" s="68" t="s">
        <v>50</v>
      </c>
      <c r="T39" s="68" t="s">
        <v>599</v>
      </c>
      <c r="U39" s="68" t="s">
        <v>425</v>
      </c>
      <c r="V39" s="68">
        <v>3232157020</v>
      </c>
      <c r="W39" s="68" t="s">
        <v>399</v>
      </c>
      <c r="X39" s="68" t="s">
        <v>209</v>
      </c>
      <c r="Y39" s="68" t="s">
        <v>52</v>
      </c>
      <c r="Z39" s="68" t="s">
        <v>44</v>
      </c>
      <c r="AA39" s="53" t="s">
        <v>46</v>
      </c>
      <c r="AB39" s="68" t="s">
        <v>405</v>
      </c>
      <c r="AC39" s="68" t="s">
        <v>742</v>
      </c>
      <c r="AD39" s="68" t="s">
        <v>36</v>
      </c>
      <c r="AE39" s="68" t="s">
        <v>56</v>
      </c>
      <c r="AF39" s="68" t="s">
        <v>396</v>
      </c>
      <c r="AG39" s="68" t="s">
        <v>902</v>
      </c>
      <c r="AH39" s="68">
        <f t="shared" si="0"/>
        <v>20225389</v>
      </c>
      <c r="AI39" s="53" t="str">
        <f>'[1]Registros'!CO28</f>
        <v>MARISOL GARAVITO BEJARANO</v>
      </c>
      <c r="AJ39" s="53" t="s">
        <v>41</v>
      </c>
      <c r="AK39" s="56"/>
      <c r="AL39" s="56"/>
      <c r="AM39" s="54" t="s">
        <v>48</v>
      </c>
      <c r="AN39" s="55" t="s">
        <v>42</v>
      </c>
      <c r="AO39" s="78" t="s">
        <v>55</v>
      </c>
      <c r="AP39" s="25"/>
      <c r="AQ39" s="63"/>
      <c r="AR39" s="25"/>
      <c r="AS39" s="25"/>
      <c r="AT39" s="25"/>
      <c r="AU39" s="25"/>
      <c r="AV39" s="25"/>
      <c r="AW39" s="25"/>
      <c r="AX39" s="25"/>
      <c r="AY39" s="25"/>
      <c r="AZ39" s="25"/>
      <c r="BA39" s="25"/>
      <c r="BB39" s="25"/>
      <c r="BC39" s="25"/>
      <c r="BD39" s="25"/>
      <c r="BE39" s="25"/>
      <c r="BF39" s="25"/>
      <c r="BG39" s="25"/>
      <c r="BH39" s="25"/>
      <c r="BI39" s="25"/>
      <c r="BJ39" s="25"/>
      <c r="BK39" s="25"/>
      <c r="BM39" s="26"/>
      <c r="BR39" s="28" t="s">
        <v>127</v>
      </c>
      <c r="BS39" s="44" t="s">
        <v>274</v>
      </c>
    </row>
    <row r="40" spans="2:71" s="22" customFormat="1" ht="45" customHeight="1">
      <c r="B40" s="153" t="s">
        <v>196</v>
      </c>
      <c r="C40" s="68" t="s">
        <v>196</v>
      </c>
      <c r="D40" s="68" t="s">
        <v>390</v>
      </c>
      <c r="E40" s="68" t="s">
        <v>394</v>
      </c>
      <c r="F40" s="68" t="s">
        <v>396</v>
      </c>
      <c r="G40" s="68">
        <v>20225628</v>
      </c>
      <c r="H40" s="68" t="s">
        <v>432</v>
      </c>
      <c r="I40" s="68" t="s">
        <v>432</v>
      </c>
      <c r="J40" s="61" t="str">
        <f>CONCATENATE('[1]Registros'!AK29," ",'[1]Registros'!AL29)</f>
        <v>ROCHYK VELASQUEZ</v>
      </c>
      <c r="K40" s="68" t="s">
        <v>425</v>
      </c>
      <c r="L40" s="68" t="s">
        <v>399</v>
      </c>
      <c r="M40" s="68" t="s">
        <v>399</v>
      </c>
      <c r="N40" s="68" t="s">
        <v>522</v>
      </c>
      <c r="O40" s="68" t="s">
        <v>399</v>
      </c>
      <c r="P40" s="68" t="str">
        <f>CONCATENATE('[1]Registros'!AT29," ",'[1]Registros'!AU29)</f>
        <v>OLGA CRUZ CHALA</v>
      </c>
      <c r="Q40" s="68" t="s">
        <v>408</v>
      </c>
      <c r="R40" s="68" t="s">
        <v>425</v>
      </c>
      <c r="S40" s="68" t="s">
        <v>409</v>
      </c>
      <c r="T40" s="68" t="s">
        <v>399</v>
      </c>
      <c r="U40" s="68" t="s">
        <v>522</v>
      </c>
      <c r="V40" s="68" t="s">
        <v>399</v>
      </c>
      <c r="W40" s="68" t="s">
        <v>399</v>
      </c>
      <c r="X40" s="68" t="s">
        <v>209</v>
      </c>
      <c r="Y40" s="68" t="s">
        <v>52</v>
      </c>
      <c r="Z40" s="68" t="s">
        <v>44</v>
      </c>
      <c r="AA40" s="53" t="s">
        <v>46</v>
      </c>
      <c r="AB40" s="68" t="s">
        <v>405</v>
      </c>
      <c r="AC40" s="68" t="s">
        <v>743</v>
      </c>
      <c r="AD40" s="68" t="s">
        <v>972</v>
      </c>
      <c r="AE40" s="68" t="s">
        <v>972</v>
      </c>
      <c r="AF40" s="68" t="s">
        <v>971</v>
      </c>
      <c r="AG40" s="68" t="s">
        <v>903</v>
      </c>
      <c r="AH40" s="68">
        <f t="shared" si="0"/>
        <v>20225628</v>
      </c>
      <c r="AI40" s="53" t="s">
        <v>971</v>
      </c>
      <c r="AJ40" s="53" t="s">
        <v>19</v>
      </c>
      <c r="AK40" s="56"/>
      <c r="AL40" s="56"/>
      <c r="AM40" s="54"/>
      <c r="AN40" s="55" t="s">
        <v>19</v>
      </c>
      <c r="AO40" s="78" t="s">
        <v>55</v>
      </c>
      <c r="AP40" s="25"/>
      <c r="AQ40" s="63"/>
      <c r="AR40" s="25"/>
      <c r="AS40" s="25"/>
      <c r="AT40" s="25"/>
      <c r="AU40" s="25"/>
      <c r="AV40" s="25"/>
      <c r="AW40" s="25"/>
      <c r="AX40" s="25"/>
      <c r="AY40" s="25"/>
      <c r="AZ40" s="25"/>
      <c r="BA40" s="25"/>
      <c r="BB40" s="25"/>
      <c r="BC40" s="25"/>
      <c r="BD40" s="25"/>
      <c r="BE40" s="25"/>
      <c r="BF40" s="25"/>
      <c r="BG40" s="25"/>
      <c r="BH40" s="25"/>
      <c r="BI40" s="25"/>
      <c r="BJ40" s="25"/>
      <c r="BK40" s="25"/>
      <c r="BM40" s="26"/>
      <c r="BR40" s="29" t="s">
        <v>128</v>
      </c>
      <c r="BS40" s="44" t="s">
        <v>275</v>
      </c>
    </row>
    <row r="41" spans="2:71" s="22" customFormat="1" ht="45" customHeight="1">
      <c r="B41" s="153" t="s">
        <v>196</v>
      </c>
      <c r="C41" s="68" t="s">
        <v>196</v>
      </c>
      <c r="D41" s="68" t="s">
        <v>284</v>
      </c>
      <c r="E41" s="68" t="s">
        <v>198</v>
      </c>
      <c r="F41" s="68" t="s">
        <v>398</v>
      </c>
      <c r="G41" s="68">
        <v>20225393</v>
      </c>
      <c r="H41" s="68" t="s">
        <v>436</v>
      </c>
      <c r="I41" s="68" t="s">
        <v>436</v>
      </c>
      <c r="J41" s="61" t="str">
        <f>CONCATENATE('[1]Registros'!AK30," ",'[1]Registros'!AL30)</f>
        <v>MARIA SILVINA PEREZ BRAUSIN</v>
      </c>
      <c r="K41" s="68">
        <v>40270190</v>
      </c>
      <c r="L41" s="68" t="s">
        <v>399</v>
      </c>
      <c r="M41" s="68" t="s">
        <v>494</v>
      </c>
      <c r="N41" s="68" t="s">
        <v>425</v>
      </c>
      <c r="O41" s="68">
        <v>3204102882</v>
      </c>
      <c r="P41" s="68" t="str">
        <f>CONCATENATE('[1]Registros'!AT30," ",'[1]Registros'!AU30)</f>
        <v>FLORENTINO GUTIERREZ BOHORQUEZ</v>
      </c>
      <c r="Q41" s="68" t="s">
        <v>408</v>
      </c>
      <c r="R41" s="68">
        <v>17285043</v>
      </c>
      <c r="S41" s="68" t="s">
        <v>49</v>
      </c>
      <c r="T41" s="68" t="s">
        <v>494</v>
      </c>
      <c r="U41" s="68" t="s">
        <v>425</v>
      </c>
      <c r="V41" s="68">
        <v>3204102882</v>
      </c>
      <c r="W41" s="68" t="s">
        <v>700</v>
      </c>
      <c r="X41" s="68" t="s">
        <v>209</v>
      </c>
      <c r="Y41" s="68" t="s">
        <v>52</v>
      </c>
      <c r="Z41" s="68" t="s">
        <v>44</v>
      </c>
      <c r="AA41" s="53" t="s">
        <v>46</v>
      </c>
      <c r="AB41" s="68" t="s">
        <v>405</v>
      </c>
      <c r="AC41" s="68" t="s">
        <v>744</v>
      </c>
      <c r="AD41" s="68" t="s">
        <v>35</v>
      </c>
      <c r="AE41" s="68" t="s">
        <v>37</v>
      </c>
      <c r="AF41" s="68" t="s">
        <v>39</v>
      </c>
      <c r="AG41" s="68" t="s">
        <v>904</v>
      </c>
      <c r="AH41" s="68">
        <f t="shared" si="0"/>
        <v>20225393</v>
      </c>
      <c r="AI41" s="53" t="str">
        <f>'[1]Registros'!CO30</f>
        <v>MARISOL GARAVITO BEJARANO</v>
      </c>
      <c r="AJ41" s="53" t="s">
        <v>41</v>
      </c>
      <c r="AK41" s="56"/>
      <c r="AL41" s="56"/>
      <c r="AM41" s="54" t="s">
        <v>48</v>
      </c>
      <c r="AN41" s="55" t="s">
        <v>42</v>
      </c>
      <c r="AO41" s="78" t="s">
        <v>55</v>
      </c>
      <c r="AP41" s="25"/>
      <c r="AQ41" s="63"/>
      <c r="AR41" s="25"/>
      <c r="AS41" s="25"/>
      <c r="AT41" s="25"/>
      <c r="AU41" s="25"/>
      <c r="AV41" s="25"/>
      <c r="AW41" s="25"/>
      <c r="AX41" s="25"/>
      <c r="AY41" s="25"/>
      <c r="AZ41" s="25"/>
      <c r="BA41" s="25"/>
      <c r="BB41" s="25"/>
      <c r="BC41" s="25"/>
      <c r="BD41" s="25"/>
      <c r="BE41" s="25"/>
      <c r="BF41" s="25"/>
      <c r="BG41" s="25"/>
      <c r="BH41" s="25"/>
      <c r="BI41" s="25"/>
      <c r="BJ41" s="25"/>
      <c r="BK41" s="25"/>
      <c r="BM41" s="26"/>
      <c r="BR41" s="29" t="s">
        <v>129</v>
      </c>
      <c r="BS41" s="44" t="s">
        <v>276</v>
      </c>
    </row>
    <row r="42" spans="2:71" s="22" customFormat="1" ht="45" customHeight="1">
      <c r="B42" s="153" t="s">
        <v>196</v>
      </c>
      <c r="C42" s="68" t="s">
        <v>196</v>
      </c>
      <c r="D42" s="68" t="s">
        <v>390</v>
      </c>
      <c r="E42" s="68" t="s">
        <v>392</v>
      </c>
      <c r="F42" s="68" t="s">
        <v>396</v>
      </c>
      <c r="G42" s="68">
        <v>20225392</v>
      </c>
      <c r="H42" s="68" t="s">
        <v>435</v>
      </c>
      <c r="I42" s="68" t="s">
        <v>435</v>
      </c>
      <c r="J42" s="61" t="str">
        <f>CONCATENATE('[1]Registros'!AK31," ",'[1]Registros'!AL31)</f>
        <v>JENNY JOHANA RODRIGUEZ CALDERON</v>
      </c>
      <c r="K42" s="68" t="s">
        <v>425</v>
      </c>
      <c r="L42" s="68" t="s">
        <v>399</v>
      </c>
      <c r="M42" s="68" t="s">
        <v>53</v>
      </c>
      <c r="N42" s="68" t="s">
        <v>523</v>
      </c>
      <c r="O42" s="68" t="s">
        <v>20</v>
      </c>
      <c r="P42" s="68" t="str">
        <f>CONCATENATE('[1]Registros'!AT31," ",'[1]Registros'!AU31)</f>
        <v>AGUSTINA CABRERA DE LARA</v>
      </c>
      <c r="Q42" s="68" t="s">
        <v>408</v>
      </c>
      <c r="R42" s="68">
        <v>20490585</v>
      </c>
      <c r="S42" s="68" t="s">
        <v>409</v>
      </c>
      <c r="T42" s="68" t="s">
        <v>8</v>
      </c>
      <c r="U42" s="68" t="s">
        <v>425</v>
      </c>
      <c r="V42" s="68" t="s">
        <v>399</v>
      </c>
      <c r="W42" s="68" t="s">
        <v>399</v>
      </c>
      <c r="X42" s="68" t="s">
        <v>209</v>
      </c>
      <c r="Y42" s="68" t="s">
        <v>52</v>
      </c>
      <c r="Z42" s="68" t="s">
        <v>44</v>
      </c>
      <c r="AA42" s="53" t="s">
        <v>46</v>
      </c>
      <c r="AB42" s="68" t="s">
        <v>405</v>
      </c>
      <c r="AC42" s="68" t="s">
        <v>745</v>
      </c>
      <c r="AD42" s="68" t="s">
        <v>972</v>
      </c>
      <c r="AE42" s="68" t="s">
        <v>972</v>
      </c>
      <c r="AF42" s="68" t="s">
        <v>396</v>
      </c>
      <c r="AG42" s="68" t="s">
        <v>905</v>
      </c>
      <c r="AH42" s="68">
        <f t="shared" si="0"/>
        <v>20225392</v>
      </c>
      <c r="AI42" s="53" t="str">
        <f>'[1]Registros'!CO31</f>
        <v>MARISOL GARAVITO BEJARANO</v>
      </c>
      <c r="AJ42" s="53" t="s">
        <v>41</v>
      </c>
      <c r="AK42" s="56"/>
      <c r="AL42" s="56"/>
      <c r="AM42" s="54" t="s">
        <v>48</v>
      </c>
      <c r="AN42" s="55" t="s">
        <v>42</v>
      </c>
      <c r="AO42" s="78" t="s">
        <v>55</v>
      </c>
      <c r="AP42" s="25"/>
      <c r="AQ42" s="63"/>
      <c r="AR42" s="25"/>
      <c r="AS42" s="25"/>
      <c r="AT42" s="25"/>
      <c r="AU42" s="25"/>
      <c r="AV42" s="25"/>
      <c r="AW42" s="25"/>
      <c r="AX42" s="25"/>
      <c r="AY42" s="25"/>
      <c r="AZ42" s="25"/>
      <c r="BA42" s="25"/>
      <c r="BB42" s="25"/>
      <c r="BC42" s="25"/>
      <c r="BD42" s="25"/>
      <c r="BE42" s="25"/>
      <c r="BF42" s="25"/>
      <c r="BG42" s="25"/>
      <c r="BH42" s="25"/>
      <c r="BI42" s="25"/>
      <c r="BJ42" s="25"/>
      <c r="BK42" s="25"/>
      <c r="BM42" s="26"/>
      <c r="BR42" s="29" t="s">
        <v>130</v>
      </c>
      <c r="BS42" s="44" t="s">
        <v>277</v>
      </c>
    </row>
    <row r="43" spans="2:71" s="22" customFormat="1" ht="45" customHeight="1">
      <c r="B43" s="153" t="s">
        <v>196</v>
      </c>
      <c r="C43" s="68" t="s">
        <v>196</v>
      </c>
      <c r="D43" s="68" t="s">
        <v>420</v>
      </c>
      <c r="E43" s="68" t="s">
        <v>392</v>
      </c>
      <c r="F43" s="68" t="s">
        <v>396</v>
      </c>
      <c r="G43" s="68">
        <v>20225388</v>
      </c>
      <c r="H43" s="68" t="s">
        <v>435</v>
      </c>
      <c r="I43" s="68" t="s">
        <v>435</v>
      </c>
      <c r="J43" s="61" t="str">
        <f>CONCATENATE('[1]Registros'!AK32," ",'[1]Registros'!AL32)</f>
        <v>DIANA CAROLINA CHISICA AGUIRRE</v>
      </c>
      <c r="K43" s="68" t="s">
        <v>425</v>
      </c>
      <c r="L43" s="68" t="s">
        <v>455</v>
      </c>
      <c r="M43" s="68" t="s">
        <v>495</v>
      </c>
      <c r="N43" s="68" t="s">
        <v>524</v>
      </c>
      <c r="O43" s="68">
        <v>3112599889</v>
      </c>
      <c r="P43" s="68" t="str">
        <f>CONCATENATE('[1]Registros'!AT32," ",'[1]Registros'!AU32)</f>
        <v>MARIA DEL CARMEN CARO DE MUNEVAR</v>
      </c>
      <c r="Q43" s="68" t="s">
        <v>408</v>
      </c>
      <c r="R43" s="68">
        <v>20317321</v>
      </c>
      <c r="S43" s="68" t="s">
        <v>49</v>
      </c>
      <c r="T43" s="68" t="s">
        <v>600</v>
      </c>
      <c r="U43" s="68" t="s">
        <v>425</v>
      </c>
      <c r="V43" s="68" t="s">
        <v>399</v>
      </c>
      <c r="W43" s="68" t="s">
        <v>411</v>
      </c>
      <c r="X43" s="68" t="s">
        <v>209</v>
      </c>
      <c r="Y43" s="68" t="s">
        <v>52</v>
      </c>
      <c r="Z43" s="68" t="s">
        <v>44</v>
      </c>
      <c r="AA43" s="53" t="s">
        <v>46</v>
      </c>
      <c r="AB43" s="68" t="s">
        <v>405</v>
      </c>
      <c r="AC43" s="68" t="s">
        <v>746</v>
      </c>
      <c r="AD43" s="68" t="s">
        <v>972</v>
      </c>
      <c r="AE43" s="68" t="s">
        <v>972</v>
      </c>
      <c r="AF43" s="68" t="s">
        <v>396</v>
      </c>
      <c r="AG43" s="68" t="s">
        <v>906</v>
      </c>
      <c r="AH43" s="68">
        <f t="shared" si="0"/>
        <v>20225388</v>
      </c>
      <c r="AI43" s="53" t="str">
        <f>'[1]Registros'!CO32</f>
        <v>MARISOL GARAVITO BEJARANO</v>
      </c>
      <c r="AJ43" s="53" t="s">
        <v>41</v>
      </c>
      <c r="AK43" s="56"/>
      <c r="AL43" s="56"/>
      <c r="AM43" s="54" t="s">
        <v>48</v>
      </c>
      <c r="AN43" s="55" t="s">
        <v>42</v>
      </c>
      <c r="AO43" s="78" t="s">
        <v>55</v>
      </c>
      <c r="AP43" s="25"/>
      <c r="AQ43" s="63"/>
      <c r="AR43" s="25"/>
      <c r="AS43" s="25"/>
      <c r="AT43" s="25"/>
      <c r="AU43" s="25"/>
      <c r="AV43" s="25"/>
      <c r="AW43" s="25"/>
      <c r="AX43" s="25"/>
      <c r="AY43" s="25"/>
      <c r="AZ43" s="25"/>
      <c r="BA43" s="25"/>
      <c r="BB43" s="25"/>
      <c r="BC43" s="25"/>
      <c r="BD43" s="25"/>
      <c r="BE43" s="25"/>
      <c r="BF43" s="25"/>
      <c r="BG43" s="25"/>
      <c r="BH43" s="25"/>
      <c r="BI43" s="25"/>
      <c r="BJ43" s="25"/>
      <c r="BK43" s="25"/>
      <c r="BM43" s="26"/>
      <c r="BR43" s="29" t="s">
        <v>131</v>
      </c>
      <c r="BS43" s="44" t="s">
        <v>278</v>
      </c>
    </row>
    <row r="44" spans="2:71" s="22" customFormat="1" ht="45" customHeight="1">
      <c r="B44" s="153" t="s">
        <v>196</v>
      </c>
      <c r="C44" s="68" t="s">
        <v>196</v>
      </c>
      <c r="D44" s="68" t="s">
        <v>321</v>
      </c>
      <c r="E44" s="68" t="s">
        <v>199</v>
      </c>
      <c r="F44" s="68" t="s">
        <v>398</v>
      </c>
      <c r="G44" s="68">
        <v>20225464</v>
      </c>
      <c r="H44" s="68" t="s">
        <v>434</v>
      </c>
      <c r="I44" s="68" t="s">
        <v>434</v>
      </c>
      <c r="J44" s="61" t="str">
        <f>CONCATENATE('[1]Registros'!AK33," ",'[1]Registros'!AL33)</f>
        <v>ROBERTO PABON HINESTROZA</v>
      </c>
      <c r="K44" s="68">
        <v>19101963</v>
      </c>
      <c r="L44" s="68" t="s">
        <v>456</v>
      </c>
      <c r="M44" s="68" t="s">
        <v>403</v>
      </c>
      <c r="N44" s="68" t="s">
        <v>425</v>
      </c>
      <c r="O44" s="68">
        <v>3144915233</v>
      </c>
      <c r="P44" s="68" t="str">
        <f>CONCATENATE('[1]Registros'!AT33," ",'[1]Registros'!AU33)</f>
        <v>RUBEN LEON ROMERO</v>
      </c>
      <c r="Q44" s="68" t="s">
        <v>408</v>
      </c>
      <c r="R44" s="68">
        <v>3077601</v>
      </c>
      <c r="S44" s="68" t="s">
        <v>49</v>
      </c>
      <c r="T44" s="68" t="s">
        <v>601</v>
      </c>
      <c r="U44" s="68" t="s">
        <v>425</v>
      </c>
      <c r="V44" s="68">
        <v>3123644105</v>
      </c>
      <c r="W44" s="68" t="s">
        <v>26</v>
      </c>
      <c r="X44" s="68" t="s">
        <v>209</v>
      </c>
      <c r="Y44" s="68" t="s">
        <v>52</v>
      </c>
      <c r="Z44" s="68" t="s">
        <v>44</v>
      </c>
      <c r="AA44" s="53" t="s">
        <v>46</v>
      </c>
      <c r="AB44" s="68" t="s">
        <v>405</v>
      </c>
      <c r="AC44" s="68" t="s">
        <v>747</v>
      </c>
      <c r="AD44" s="68" t="s">
        <v>877</v>
      </c>
      <c r="AE44" s="68" t="s">
        <v>56</v>
      </c>
      <c r="AF44" s="68" t="s">
        <v>40</v>
      </c>
      <c r="AG44" s="68" t="s">
        <v>907</v>
      </c>
      <c r="AH44" s="68">
        <f t="shared" si="0"/>
        <v>20225464</v>
      </c>
      <c r="AI44" s="53" t="str">
        <f>'[1]Registros'!CO33</f>
        <v>MARISOL GARAVITO BEJARANO</v>
      </c>
      <c r="AJ44" s="53" t="s">
        <v>41</v>
      </c>
      <c r="AK44" s="56"/>
      <c r="AL44" s="56"/>
      <c r="AM44" s="54" t="s">
        <v>48</v>
      </c>
      <c r="AN44" s="55" t="s">
        <v>42</v>
      </c>
      <c r="AO44" s="78" t="s">
        <v>55</v>
      </c>
      <c r="AP44" s="25"/>
      <c r="AQ44" s="63"/>
      <c r="AR44" s="25"/>
      <c r="AS44" s="25"/>
      <c r="AT44" s="25"/>
      <c r="AU44" s="25"/>
      <c r="AV44" s="25"/>
      <c r="AW44" s="25"/>
      <c r="AX44" s="25"/>
      <c r="AY44" s="25"/>
      <c r="AZ44" s="25"/>
      <c r="BA44" s="25"/>
      <c r="BB44" s="25"/>
      <c r="BC44" s="25"/>
      <c r="BD44" s="25"/>
      <c r="BE44" s="25"/>
      <c r="BF44" s="25"/>
      <c r="BG44" s="25"/>
      <c r="BH44" s="25"/>
      <c r="BI44" s="25"/>
      <c r="BJ44" s="25"/>
      <c r="BK44" s="25"/>
      <c r="BM44" s="26"/>
      <c r="BR44" s="29" t="s">
        <v>132</v>
      </c>
      <c r="BS44" s="44" t="s">
        <v>279</v>
      </c>
    </row>
    <row r="45" spans="2:71" s="22" customFormat="1" ht="45" customHeight="1">
      <c r="B45" s="153" t="s">
        <v>196</v>
      </c>
      <c r="C45" s="68" t="s">
        <v>196</v>
      </c>
      <c r="D45" s="68" t="s">
        <v>390</v>
      </c>
      <c r="E45" s="68" t="s">
        <v>392</v>
      </c>
      <c r="F45" s="68" t="s">
        <v>396</v>
      </c>
      <c r="G45" s="68">
        <v>20225384</v>
      </c>
      <c r="H45" s="68" t="s">
        <v>435</v>
      </c>
      <c r="I45" s="68" t="s">
        <v>435</v>
      </c>
      <c r="J45" s="61" t="str">
        <f>CONCATENATE('[1]Registros'!AK34," ",'[1]Registros'!AL34)</f>
        <v>GROSBER SALCEDO AMORTEGUI</v>
      </c>
      <c r="K45" s="68" t="s">
        <v>425</v>
      </c>
      <c r="L45" s="68" t="s">
        <v>399</v>
      </c>
      <c r="M45" s="68" t="s">
        <v>53</v>
      </c>
      <c r="N45" s="68" t="s">
        <v>525</v>
      </c>
      <c r="O45" s="68">
        <v>3212551810</v>
      </c>
      <c r="P45" s="68" t="str">
        <f>CONCATENATE('[1]Registros'!AT34," ",'[1]Registros'!AU34)</f>
        <v>TERESA AMORTEGUI PULIDO</v>
      </c>
      <c r="Q45" s="68" t="s">
        <v>408</v>
      </c>
      <c r="R45" s="68">
        <v>20483680</v>
      </c>
      <c r="S45" s="68" t="s">
        <v>49</v>
      </c>
      <c r="T45" s="68" t="s">
        <v>602</v>
      </c>
      <c r="U45" s="68" t="s">
        <v>425</v>
      </c>
      <c r="V45" s="68">
        <v>3212551810</v>
      </c>
      <c r="W45" s="68" t="s">
        <v>412</v>
      </c>
      <c r="X45" s="68" t="s">
        <v>209</v>
      </c>
      <c r="Y45" s="68" t="s">
        <v>52</v>
      </c>
      <c r="Z45" s="68" t="s">
        <v>44</v>
      </c>
      <c r="AA45" s="53" t="s">
        <v>46</v>
      </c>
      <c r="AB45" s="68" t="s">
        <v>405</v>
      </c>
      <c r="AC45" s="68" t="s">
        <v>748</v>
      </c>
      <c r="AD45" s="68" t="s">
        <v>972</v>
      </c>
      <c r="AE45" s="68" t="s">
        <v>972</v>
      </c>
      <c r="AF45" s="68" t="s">
        <v>396</v>
      </c>
      <c r="AG45" s="68" t="s">
        <v>908</v>
      </c>
      <c r="AH45" s="68">
        <f t="shared" si="0"/>
        <v>20225384</v>
      </c>
      <c r="AI45" s="53" t="str">
        <f>'[1]Registros'!CO34</f>
        <v>MARISOL GARAVITO BEJARANO</v>
      </c>
      <c r="AJ45" s="53" t="s">
        <v>41</v>
      </c>
      <c r="AK45" s="56"/>
      <c r="AL45" s="56"/>
      <c r="AM45" s="54" t="s">
        <v>48</v>
      </c>
      <c r="AN45" s="55" t="s">
        <v>42</v>
      </c>
      <c r="AO45" s="78" t="s">
        <v>55</v>
      </c>
      <c r="AP45" s="25"/>
      <c r="AQ45" s="63"/>
      <c r="AR45" s="25"/>
      <c r="AS45" s="25"/>
      <c r="AT45" s="25"/>
      <c r="AU45" s="25"/>
      <c r="AV45" s="25"/>
      <c r="AW45" s="25"/>
      <c r="AX45" s="25"/>
      <c r="AY45" s="25"/>
      <c r="AZ45" s="25"/>
      <c r="BA45" s="25"/>
      <c r="BB45" s="25"/>
      <c r="BC45" s="25"/>
      <c r="BD45" s="25"/>
      <c r="BE45" s="25"/>
      <c r="BF45" s="25"/>
      <c r="BG45" s="25"/>
      <c r="BH45" s="25"/>
      <c r="BI45" s="25"/>
      <c r="BJ45" s="25"/>
      <c r="BK45" s="25"/>
      <c r="BM45" s="26"/>
      <c r="BR45" s="29" t="s">
        <v>133</v>
      </c>
      <c r="BS45" s="44" t="s">
        <v>280</v>
      </c>
    </row>
    <row r="46" spans="2:71" s="22" customFormat="1" ht="45" customHeight="1">
      <c r="B46" s="153" t="s">
        <v>196</v>
      </c>
      <c r="C46" s="68" t="s">
        <v>196</v>
      </c>
      <c r="D46" s="68" t="s">
        <v>307</v>
      </c>
      <c r="E46" s="68" t="s">
        <v>392</v>
      </c>
      <c r="F46" s="68" t="s">
        <v>396</v>
      </c>
      <c r="G46" s="68">
        <v>20225629</v>
      </c>
      <c r="H46" s="68" t="s">
        <v>432</v>
      </c>
      <c r="I46" s="68" t="s">
        <v>432</v>
      </c>
      <c r="J46" s="61" t="str">
        <f>CONCATENATE('[1]Registros'!AK35," ",'[1]Registros'!AL35)</f>
        <v>ROCHYK VELASQUEZ</v>
      </c>
      <c r="K46" s="68" t="s">
        <v>425</v>
      </c>
      <c r="L46" s="68" t="s">
        <v>399</v>
      </c>
      <c r="M46" s="68" t="s">
        <v>10</v>
      </c>
      <c r="N46" s="68" t="s">
        <v>522</v>
      </c>
      <c r="O46" s="68">
        <v>3102856906</v>
      </c>
      <c r="P46" s="68" t="str">
        <f>CONCATENATE('[1]Registros'!AT35," ",'[1]Registros'!AU35)</f>
        <v>OLGA CRUZ CHALA</v>
      </c>
      <c r="Q46" s="68" t="s">
        <v>408</v>
      </c>
      <c r="R46" s="68" t="s">
        <v>425</v>
      </c>
      <c r="S46" s="68" t="s">
        <v>49</v>
      </c>
      <c r="T46" s="68" t="s">
        <v>10</v>
      </c>
      <c r="U46" s="68" t="s">
        <v>522</v>
      </c>
      <c r="V46" s="68">
        <v>3102856906</v>
      </c>
      <c r="W46" s="68" t="s">
        <v>399</v>
      </c>
      <c r="X46" s="68" t="s">
        <v>209</v>
      </c>
      <c r="Y46" s="68" t="s">
        <v>52</v>
      </c>
      <c r="Z46" s="68" t="s">
        <v>44</v>
      </c>
      <c r="AA46" s="53" t="s">
        <v>46</v>
      </c>
      <c r="AB46" s="68" t="s">
        <v>405</v>
      </c>
      <c r="AC46" s="68" t="s">
        <v>749</v>
      </c>
      <c r="AD46" s="68" t="s">
        <v>972</v>
      </c>
      <c r="AE46" s="68" t="s">
        <v>972</v>
      </c>
      <c r="AF46" s="68" t="s">
        <v>971</v>
      </c>
      <c r="AG46" s="68" t="s">
        <v>971</v>
      </c>
      <c r="AH46" s="68">
        <f t="shared" si="0"/>
        <v>20225629</v>
      </c>
      <c r="AI46" s="53" t="s">
        <v>971</v>
      </c>
      <c r="AJ46" s="53" t="s">
        <v>19</v>
      </c>
      <c r="AK46" s="56"/>
      <c r="AL46" s="56"/>
      <c r="AM46" s="54"/>
      <c r="AN46" s="55" t="s">
        <v>19</v>
      </c>
      <c r="AO46" s="78" t="s">
        <v>55</v>
      </c>
      <c r="AP46" s="25"/>
      <c r="AQ46" s="63"/>
      <c r="AR46" s="25"/>
      <c r="AS46" s="25"/>
      <c r="AT46" s="25"/>
      <c r="AU46" s="25"/>
      <c r="AV46" s="25"/>
      <c r="AW46" s="25"/>
      <c r="AX46" s="25"/>
      <c r="AY46" s="25"/>
      <c r="AZ46" s="25"/>
      <c r="BA46" s="25"/>
      <c r="BB46" s="25"/>
      <c r="BC46" s="25"/>
      <c r="BD46" s="25"/>
      <c r="BE46" s="25"/>
      <c r="BF46" s="25"/>
      <c r="BG46" s="25"/>
      <c r="BH46" s="25"/>
      <c r="BI46" s="25"/>
      <c r="BJ46" s="25"/>
      <c r="BK46" s="25"/>
      <c r="BM46" s="26"/>
      <c r="BR46" s="27" t="s">
        <v>134</v>
      </c>
      <c r="BS46" s="44" t="s">
        <v>281</v>
      </c>
    </row>
    <row r="47" spans="2:71" s="22" customFormat="1" ht="45" customHeight="1">
      <c r="B47" s="153" t="s">
        <v>196</v>
      </c>
      <c r="C47" s="68" t="s">
        <v>196</v>
      </c>
      <c r="D47" s="68" t="s">
        <v>314</v>
      </c>
      <c r="E47" s="68" t="s">
        <v>394</v>
      </c>
      <c r="F47" s="68" t="s">
        <v>397</v>
      </c>
      <c r="G47" s="68">
        <v>20225397</v>
      </c>
      <c r="H47" s="68" t="s">
        <v>436</v>
      </c>
      <c r="I47" s="68" t="s">
        <v>436</v>
      </c>
      <c r="J47" s="61" t="str">
        <f>CONCATENATE('[1]Registros'!AK36," ",'[1]Registros'!AL36)</f>
        <v>LUZ DARY MORENO</v>
      </c>
      <c r="K47" s="68">
        <v>20847813</v>
      </c>
      <c r="L47" s="68" t="s">
        <v>457</v>
      </c>
      <c r="M47" s="68" t="s">
        <v>496</v>
      </c>
      <c r="N47" s="68" t="s">
        <v>526</v>
      </c>
      <c r="O47" s="68">
        <v>3125974593</v>
      </c>
      <c r="P47" s="68" t="str">
        <f>CONCATENATE('[1]Registros'!AT36," ",'[1]Registros'!AU36)</f>
        <v>JOSE MACEDONIO MORA</v>
      </c>
      <c r="Q47" s="68" t="s">
        <v>408</v>
      </c>
      <c r="R47" s="68">
        <v>375700</v>
      </c>
      <c r="S47" s="68" t="s">
        <v>49</v>
      </c>
      <c r="T47" s="68" t="s">
        <v>496</v>
      </c>
      <c r="U47" s="68" t="s">
        <v>425</v>
      </c>
      <c r="V47" s="68">
        <v>3125914593</v>
      </c>
      <c r="W47" s="68" t="s">
        <v>410</v>
      </c>
      <c r="X47" s="68" t="s">
        <v>209</v>
      </c>
      <c r="Y47" s="68" t="s">
        <v>52</v>
      </c>
      <c r="Z47" s="68" t="s">
        <v>44</v>
      </c>
      <c r="AA47" s="53" t="s">
        <v>46</v>
      </c>
      <c r="AB47" s="68" t="s">
        <v>405</v>
      </c>
      <c r="AC47" s="68" t="s">
        <v>750</v>
      </c>
      <c r="AD47" s="68" t="s">
        <v>972</v>
      </c>
      <c r="AE47" s="68" t="s">
        <v>972</v>
      </c>
      <c r="AF47" s="68" t="s">
        <v>971</v>
      </c>
      <c r="AG47" s="68" t="s">
        <v>909</v>
      </c>
      <c r="AH47" s="68">
        <f t="shared" si="0"/>
        <v>20225397</v>
      </c>
      <c r="AI47" s="53" t="s">
        <v>971</v>
      </c>
      <c r="AJ47" s="53" t="s">
        <v>19</v>
      </c>
      <c r="AK47" s="56"/>
      <c r="AL47" s="56"/>
      <c r="AM47" s="54"/>
      <c r="AN47" s="55" t="s">
        <v>19</v>
      </c>
      <c r="AO47" s="78" t="s">
        <v>55</v>
      </c>
      <c r="AP47" s="25"/>
      <c r="AQ47" s="63"/>
      <c r="AR47" s="25"/>
      <c r="AS47" s="25"/>
      <c r="AT47" s="25"/>
      <c r="AU47" s="25"/>
      <c r="AV47" s="25"/>
      <c r="AW47" s="25"/>
      <c r="AX47" s="25"/>
      <c r="AY47" s="25"/>
      <c r="AZ47" s="25"/>
      <c r="BA47" s="25"/>
      <c r="BB47" s="25"/>
      <c r="BC47" s="25"/>
      <c r="BD47" s="25"/>
      <c r="BE47" s="25"/>
      <c r="BF47" s="25"/>
      <c r="BG47" s="25"/>
      <c r="BH47" s="25"/>
      <c r="BI47" s="25"/>
      <c r="BJ47" s="25"/>
      <c r="BK47" s="25"/>
      <c r="BM47" s="26"/>
      <c r="BR47" s="29" t="s">
        <v>135</v>
      </c>
      <c r="BS47" s="44" t="s">
        <v>282</v>
      </c>
    </row>
    <row r="48" spans="2:71" s="22" customFormat="1" ht="45" customHeight="1">
      <c r="B48" s="153" t="s">
        <v>196</v>
      </c>
      <c r="C48" s="68" t="s">
        <v>196</v>
      </c>
      <c r="D48" s="68" t="s">
        <v>421</v>
      </c>
      <c r="E48" s="68" t="s">
        <v>392</v>
      </c>
      <c r="F48" s="68" t="s">
        <v>396</v>
      </c>
      <c r="G48" s="68">
        <v>20225402</v>
      </c>
      <c r="H48" s="68" t="s">
        <v>436</v>
      </c>
      <c r="I48" s="68" t="s">
        <v>436</v>
      </c>
      <c r="J48" s="61" t="str">
        <f>CONCATENATE('[1]Registros'!AK37," ",'[1]Registros'!AL37)</f>
        <v>JAIVER DANILO MORA ROJAS</v>
      </c>
      <c r="K48" s="68">
        <v>3226008</v>
      </c>
      <c r="L48" s="68" t="s">
        <v>458</v>
      </c>
      <c r="M48" s="68" t="s">
        <v>497</v>
      </c>
      <c r="N48" s="68" t="s">
        <v>527</v>
      </c>
      <c r="O48" s="68">
        <v>3133220275</v>
      </c>
      <c r="P48" s="68" t="str">
        <f>CONCATENATE('[1]Registros'!AT37," ",'[1]Registros'!AU37)</f>
        <v>CARLOS ARTURO HERNANDEZ GUATIVA</v>
      </c>
      <c r="Q48" s="68" t="s">
        <v>408</v>
      </c>
      <c r="R48" s="68">
        <v>3226008</v>
      </c>
      <c r="S48" s="68"/>
      <c r="T48" s="68" t="s">
        <v>399</v>
      </c>
      <c r="U48" s="68" t="s">
        <v>425</v>
      </c>
      <c r="V48" s="68" t="s">
        <v>399</v>
      </c>
      <c r="W48" s="68" t="s">
        <v>701</v>
      </c>
      <c r="X48" s="68" t="s">
        <v>209</v>
      </c>
      <c r="Y48" s="68" t="s">
        <v>52</v>
      </c>
      <c r="Z48" s="68" t="s">
        <v>44</v>
      </c>
      <c r="AA48" s="53" t="s">
        <v>46</v>
      </c>
      <c r="AB48" s="68" t="s">
        <v>405</v>
      </c>
      <c r="AC48" s="68" t="s">
        <v>751</v>
      </c>
      <c r="AD48" s="68" t="s">
        <v>972</v>
      </c>
      <c r="AE48" s="68" t="s">
        <v>972</v>
      </c>
      <c r="AF48" s="68" t="s">
        <v>396</v>
      </c>
      <c r="AG48" s="68" t="s">
        <v>910</v>
      </c>
      <c r="AH48" s="68">
        <f t="shared" si="0"/>
        <v>20225402</v>
      </c>
      <c r="AI48" s="53" t="str">
        <f>'[1]Registros'!CO37</f>
        <v>MARISOL GARAVITO BEJARANO</v>
      </c>
      <c r="AJ48" s="53" t="s">
        <v>41</v>
      </c>
      <c r="AK48" s="56"/>
      <c r="AL48" s="56"/>
      <c r="AM48" s="54" t="s">
        <v>48</v>
      </c>
      <c r="AN48" s="55" t="s">
        <v>42</v>
      </c>
      <c r="AO48" s="78" t="s">
        <v>55</v>
      </c>
      <c r="AP48" s="25"/>
      <c r="AQ48" s="63"/>
      <c r="AR48" s="25"/>
      <c r="AS48" s="25"/>
      <c r="AT48" s="25"/>
      <c r="AU48" s="25"/>
      <c r="AV48" s="25"/>
      <c r="AW48" s="25"/>
      <c r="AX48" s="25"/>
      <c r="AY48" s="25"/>
      <c r="AZ48" s="25"/>
      <c r="BA48" s="25"/>
      <c r="BB48" s="25"/>
      <c r="BC48" s="25"/>
      <c r="BD48" s="25"/>
      <c r="BE48" s="25"/>
      <c r="BF48" s="25"/>
      <c r="BG48" s="25"/>
      <c r="BH48" s="25"/>
      <c r="BI48" s="25"/>
      <c r="BJ48" s="25"/>
      <c r="BK48" s="25"/>
      <c r="BM48" s="26"/>
      <c r="BR48" s="29" t="s">
        <v>175</v>
      </c>
      <c r="BS48" s="44" t="s">
        <v>283</v>
      </c>
    </row>
    <row r="49" spans="2:71" s="22" customFormat="1" ht="45" customHeight="1">
      <c r="B49" s="153" t="s">
        <v>196</v>
      </c>
      <c r="C49" s="68" t="s">
        <v>196</v>
      </c>
      <c r="D49" s="68" t="s">
        <v>308</v>
      </c>
      <c r="E49" s="68" t="s">
        <v>199</v>
      </c>
      <c r="F49" s="68" t="s">
        <v>398</v>
      </c>
      <c r="G49" s="68">
        <v>20225400</v>
      </c>
      <c r="H49" s="68" t="s">
        <v>436</v>
      </c>
      <c r="I49" s="68" t="s">
        <v>436</v>
      </c>
      <c r="J49" s="61" t="str">
        <f>CONCATENATE('[1]Registros'!AK38," ",'[1]Registros'!AL38)</f>
        <v>DIANA LOVERA MENDEZ</v>
      </c>
      <c r="K49" s="68">
        <v>1070008177</v>
      </c>
      <c r="L49" s="68" t="s">
        <v>459</v>
      </c>
      <c r="M49" s="68" t="s">
        <v>5</v>
      </c>
      <c r="N49" s="68" t="s">
        <v>528</v>
      </c>
      <c r="O49" s="68">
        <v>3208278160</v>
      </c>
      <c r="P49" s="68" t="str">
        <f>CONCATENATE('[1]Registros'!AT38," ",'[1]Registros'!AU38)</f>
        <v>GREGORY ARMANDO SANABRIA</v>
      </c>
      <c r="Q49" s="68" t="s">
        <v>408</v>
      </c>
      <c r="R49" s="68">
        <v>1069433445</v>
      </c>
      <c r="S49" s="68" t="s">
        <v>50</v>
      </c>
      <c r="T49" s="68" t="s">
        <v>459</v>
      </c>
      <c r="U49" s="68" t="s">
        <v>425</v>
      </c>
      <c r="V49" s="68">
        <v>3208278160</v>
      </c>
      <c r="W49" s="68" t="s">
        <v>700</v>
      </c>
      <c r="X49" s="68" t="s">
        <v>209</v>
      </c>
      <c r="Y49" s="68" t="s">
        <v>52</v>
      </c>
      <c r="Z49" s="68" t="s">
        <v>44</v>
      </c>
      <c r="AA49" s="53" t="s">
        <v>46</v>
      </c>
      <c r="AB49" s="68" t="s">
        <v>405</v>
      </c>
      <c r="AC49" s="68" t="s">
        <v>752</v>
      </c>
      <c r="AD49" s="68" t="s">
        <v>202</v>
      </c>
      <c r="AE49" s="68" t="s">
        <v>38</v>
      </c>
      <c r="AF49" s="68" t="s">
        <v>396</v>
      </c>
      <c r="AG49" s="68" t="s">
        <v>911</v>
      </c>
      <c r="AH49" s="68">
        <f t="shared" si="0"/>
        <v>20225400</v>
      </c>
      <c r="AI49" s="53" t="str">
        <f>'[1]Registros'!CO38</f>
        <v>MARISOL GARAVITO BEJARANO</v>
      </c>
      <c r="AJ49" s="53" t="s">
        <v>41</v>
      </c>
      <c r="AK49" s="56"/>
      <c r="AL49" s="56"/>
      <c r="AM49" s="54" t="s">
        <v>48</v>
      </c>
      <c r="AN49" s="55" t="s">
        <v>42</v>
      </c>
      <c r="AO49" s="78" t="s">
        <v>55</v>
      </c>
      <c r="AP49" s="25"/>
      <c r="AQ49" s="63"/>
      <c r="AR49" s="25"/>
      <c r="AS49" s="25"/>
      <c r="AT49" s="25"/>
      <c r="AU49" s="25"/>
      <c r="AV49" s="25"/>
      <c r="AW49" s="25"/>
      <c r="AX49" s="25"/>
      <c r="AY49" s="25"/>
      <c r="AZ49" s="25"/>
      <c r="BA49" s="25"/>
      <c r="BB49" s="25"/>
      <c r="BC49" s="25"/>
      <c r="BD49" s="25"/>
      <c r="BE49" s="25"/>
      <c r="BF49" s="25"/>
      <c r="BG49" s="25"/>
      <c r="BH49" s="25"/>
      <c r="BI49" s="25"/>
      <c r="BJ49" s="25"/>
      <c r="BK49" s="25"/>
      <c r="BM49" s="26"/>
      <c r="BR49" s="34" t="s">
        <v>136</v>
      </c>
      <c r="BS49" s="44" t="s">
        <v>284</v>
      </c>
    </row>
    <row r="50" spans="2:72" s="21" customFormat="1" ht="45" customHeight="1">
      <c r="B50" s="153" t="s">
        <v>196</v>
      </c>
      <c r="C50" s="68" t="s">
        <v>196</v>
      </c>
      <c r="D50" s="68" t="s">
        <v>416</v>
      </c>
      <c r="E50" s="68" t="s">
        <v>391</v>
      </c>
      <c r="F50" s="68" t="s">
        <v>395</v>
      </c>
      <c r="G50" s="68">
        <v>20225443</v>
      </c>
      <c r="H50" s="68" t="s">
        <v>437</v>
      </c>
      <c r="I50" s="68" t="s">
        <v>445</v>
      </c>
      <c r="J50" s="61" t="str">
        <f>P50</f>
        <v>Iris nelly Moreno iglesia</v>
      </c>
      <c r="K50" s="68">
        <f>R50</f>
        <v>39012264</v>
      </c>
      <c r="L50" s="68" t="str">
        <f>T50</f>
        <v>Yopal casanare</v>
      </c>
      <c r="M50" s="68" t="s">
        <v>399</v>
      </c>
      <c r="N50" s="68" t="str">
        <f aca="true" t="shared" si="4" ref="N50:O52">U50</f>
        <v>mesa-moreno1@hotmail.com </v>
      </c>
      <c r="O50" s="68">
        <f t="shared" si="4"/>
        <v>3203203973</v>
      </c>
      <c r="P50" s="68" t="str">
        <f>CONCATENATE('[1]Registros'!AT39," ",'[1]Registros'!AU39)</f>
        <v>Iris nelly Moreno iglesia</v>
      </c>
      <c r="Q50" s="68" t="s">
        <v>408</v>
      </c>
      <c r="R50" s="68">
        <v>39012264</v>
      </c>
      <c r="S50" s="68" t="s">
        <v>49</v>
      </c>
      <c r="T50" s="68" t="s">
        <v>603</v>
      </c>
      <c r="U50" s="68" t="s">
        <v>648</v>
      </c>
      <c r="V50" s="68">
        <v>3203203973</v>
      </c>
      <c r="W50" s="68" t="s">
        <v>401</v>
      </c>
      <c r="X50" s="68" t="s">
        <v>209</v>
      </c>
      <c r="Y50" s="68" t="s">
        <v>52</v>
      </c>
      <c r="Z50" s="68" t="s">
        <v>44</v>
      </c>
      <c r="AA50" s="53" t="s">
        <v>46</v>
      </c>
      <c r="AB50" s="68" t="s">
        <v>405</v>
      </c>
      <c r="AC50" s="68" t="s">
        <v>753</v>
      </c>
      <c r="AD50" s="68" t="s">
        <v>972</v>
      </c>
      <c r="AE50" s="68" t="s">
        <v>972</v>
      </c>
      <c r="AF50" s="68" t="s">
        <v>396</v>
      </c>
      <c r="AG50" s="68" t="s">
        <v>912</v>
      </c>
      <c r="AH50" s="68">
        <f t="shared" si="0"/>
        <v>20225443</v>
      </c>
      <c r="AI50" s="53" t="str">
        <f>'[1]Registros'!CO39</f>
        <v>MARISOL GARAVITO BEJARANO</v>
      </c>
      <c r="AJ50" s="53" t="s">
        <v>41</v>
      </c>
      <c r="AK50" s="56"/>
      <c r="AL50" s="56"/>
      <c r="AM50" s="54" t="s">
        <v>48</v>
      </c>
      <c r="AN50" s="55" t="s">
        <v>42</v>
      </c>
      <c r="AO50" s="78" t="s">
        <v>55</v>
      </c>
      <c r="AP50" s="35"/>
      <c r="AQ50" s="63"/>
      <c r="BM50" s="26"/>
      <c r="BN50" s="22"/>
      <c r="BO50" s="22"/>
      <c r="BP50" s="22"/>
      <c r="BQ50" s="22"/>
      <c r="BR50" s="29" t="s">
        <v>176</v>
      </c>
      <c r="BS50" s="44" t="s">
        <v>285</v>
      </c>
      <c r="BT50" s="22"/>
    </row>
    <row r="51" spans="2:72" s="21" customFormat="1" ht="45" customHeight="1">
      <c r="B51" s="153" t="s">
        <v>196</v>
      </c>
      <c r="C51" s="68" t="s">
        <v>196</v>
      </c>
      <c r="D51" s="68" t="s">
        <v>390</v>
      </c>
      <c r="E51" s="68" t="s">
        <v>198</v>
      </c>
      <c r="F51" s="68" t="s">
        <v>398</v>
      </c>
      <c r="G51" s="68">
        <v>20225401</v>
      </c>
      <c r="H51" s="68" t="s">
        <v>436</v>
      </c>
      <c r="I51" s="68" t="s">
        <v>436</v>
      </c>
      <c r="J51" s="61" t="str">
        <f aca="true" t="shared" si="5" ref="J51:J57">P51</f>
        <v>GERARDO REINA ROJAS</v>
      </c>
      <c r="K51" s="68">
        <f aca="true" t="shared" si="6" ref="K51:K57">R51</f>
        <v>3048175</v>
      </c>
      <c r="L51" s="68" t="str">
        <f aca="true" t="shared" si="7" ref="L51:L57">T51</f>
        <v>NO REGISTRA</v>
      </c>
      <c r="M51" s="68" t="s">
        <v>399</v>
      </c>
      <c r="N51" s="68" t="str">
        <f t="shared" si="4"/>
        <v>No Registra</v>
      </c>
      <c r="O51" s="68">
        <f t="shared" si="4"/>
        <v>3124228640</v>
      </c>
      <c r="P51" s="68" t="str">
        <f>CONCATENATE('[1]Registros'!AT40," ",'[1]Registros'!AU40)</f>
        <v>GERARDO REINA ROJAS</v>
      </c>
      <c r="Q51" s="68" t="s">
        <v>408</v>
      </c>
      <c r="R51" s="68">
        <v>3048175</v>
      </c>
      <c r="S51" s="68" t="s">
        <v>409</v>
      </c>
      <c r="T51" s="68" t="s">
        <v>399</v>
      </c>
      <c r="U51" s="68" t="s">
        <v>425</v>
      </c>
      <c r="V51" s="68">
        <v>3124228640</v>
      </c>
      <c r="W51" s="68" t="s">
        <v>401</v>
      </c>
      <c r="X51" s="68" t="s">
        <v>209</v>
      </c>
      <c r="Y51" s="68" t="s">
        <v>52</v>
      </c>
      <c r="Z51" s="68" t="s">
        <v>44</v>
      </c>
      <c r="AA51" s="53" t="s">
        <v>46</v>
      </c>
      <c r="AB51" s="68" t="s">
        <v>405</v>
      </c>
      <c r="AC51" s="68" t="s">
        <v>754</v>
      </c>
      <c r="AD51" s="68" t="s">
        <v>35</v>
      </c>
      <c r="AE51" s="68" t="s">
        <v>37</v>
      </c>
      <c r="AF51" s="68" t="s">
        <v>39</v>
      </c>
      <c r="AG51" s="68" t="s">
        <v>913</v>
      </c>
      <c r="AH51" s="68">
        <f t="shared" si="0"/>
        <v>20225401</v>
      </c>
      <c r="AI51" s="53" t="str">
        <f>'[1]Registros'!CO40</f>
        <v>MARISOL GARAVITO BEJARANO</v>
      </c>
      <c r="AJ51" s="53" t="s">
        <v>41</v>
      </c>
      <c r="AK51" s="56"/>
      <c r="AL51" s="56"/>
      <c r="AM51" s="54" t="s">
        <v>48</v>
      </c>
      <c r="AN51" s="55" t="s">
        <v>42</v>
      </c>
      <c r="AO51" s="78" t="s">
        <v>55</v>
      </c>
      <c r="AP51" s="35"/>
      <c r="AQ51" s="63"/>
      <c r="BM51" s="22"/>
      <c r="BN51" s="22"/>
      <c r="BO51" s="22"/>
      <c r="BP51" s="22"/>
      <c r="BQ51" s="22"/>
      <c r="BR51" s="29" t="s">
        <v>137</v>
      </c>
      <c r="BS51" s="44" t="s">
        <v>286</v>
      </c>
      <c r="BT51" s="22"/>
    </row>
    <row r="52" spans="2:72" s="21" customFormat="1" ht="45" customHeight="1">
      <c r="B52" s="153" t="s">
        <v>196</v>
      </c>
      <c r="C52" s="68" t="s">
        <v>196</v>
      </c>
      <c r="D52" s="68" t="s">
        <v>390</v>
      </c>
      <c r="E52" s="68" t="s">
        <v>392</v>
      </c>
      <c r="F52" s="68" t="s">
        <v>396</v>
      </c>
      <c r="G52" s="68">
        <v>20225442</v>
      </c>
      <c r="H52" s="68" t="s">
        <v>437</v>
      </c>
      <c r="I52" s="68" t="s">
        <v>437</v>
      </c>
      <c r="J52" s="61" t="str">
        <f t="shared" si="5"/>
        <v>NELLY PAOLA BALLESTEROS RIOS</v>
      </c>
      <c r="K52" s="68" t="str">
        <f t="shared" si="6"/>
        <v>No Registra</v>
      </c>
      <c r="L52" s="68" t="str">
        <f t="shared" si="7"/>
        <v>NO REGISTRA</v>
      </c>
      <c r="M52" s="68" t="s">
        <v>399</v>
      </c>
      <c r="N52" s="68" t="str">
        <f t="shared" si="4"/>
        <v>vallesterospaola991@gmail.com</v>
      </c>
      <c r="O52" s="68" t="str">
        <f t="shared" si="4"/>
        <v>NO REGISTRA</v>
      </c>
      <c r="P52" s="68" t="str">
        <f>CONCATENATE('[1]Registros'!AT41," ",'[1]Registros'!AU41)</f>
        <v>NELLY PAOLA BALLESTEROS RIOS</v>
      </c>
      <c r="Q52" s="68" t="s">
        <v>408</v>
      </c>
      <c r="R52" s="68" t="s">
        <v>425</v>
      </c>
      <c r="S52" s="68" t="s">
        <v>409</v>
      </c>
      <c r="T52" s="68" t="s">
        <v>399</v>
      </c>
      <c r="U52" s="68" t="s">
        <v>649</v>
      </c>
      <c r="V52" s="68" t="s">
        <v>399</v>
      </c>
      <c r="W52" s="68" t="s">
        <v>401</v>
      </c>
      <c r="X52" s="68" t="s">
        <v>209</v>
      </c>
      <c r="Y52" s="68" t="s">
        <v>52</v>
      </c>
      <c r="Z52" s="68" t="s">
        <v>44</v>
      </c>
      <c r="AA52" s="53" t="s">
        <v>46</v>
      </c>
      <c r="AB52" s="68" t="s">
        <v>405</v>
      </c>
      <c r="AC52" s="68" t="s">
        <v>755</v>
      </c>
      <c r="AD52" s="68" t="s">
        <v>972</v>
      </c>
      <c r="AE52" s="68" t="s">
        <v>972</v>
      </c>
      <c r="AF52" s="68" t="s">
        <v>396</v>
      </c>
      <c r="AG52" s="68" t="s">
        <v>914</v>
      </c>
      <c r="AH52" s="68">
        <f t="shared" si="0"/>
        <v>20225442</v>
      </c>
      <c r="AI52" s="53" t="str">
        <f>'[1]Registros'!CO41</f>
        <v>MARISOL GARAVITO BEJARANO</v>
      </c>
      <c r="AJ52" s="53" t="s">
        <v>41</v>
      </c>
      <c r="AK52" s="56"/>
      <c r="AL52" s="56"/>
      <c r="AM52" s="54" t="s">
        <v>48</v>
      </c>
      <c r="AN52" s="55" t="s">
        <v>42</v>
      </c>
      <c r="AO52" s="78" t="s">
        <v>55</v>
      </c>
      <c r="AP52" s="35"/>
      <c r="AQ52" s="63"/>
      <c r="BM52" s="22"/>
      <c r="BN52" s="22"/>
      <c r="BO52" s="22"/>
      <c r="BP52" s="22"/>
      <c r="BQ52" s="22"/>
      <c r="BR52" s="29" t="s">
        <v>138</v>
      </c>
      <c r="BS52" s="44" t="s">
        <v>287</v>
      </c>
      <c r="BT52" s="22"/>
    </row>
    <row r="53" spans="2:72" s="21" customFormat="1" ht="45" customHeight="1">
      <c r="B53" s="153" t="s">
        <v>196</v>
      </c>
      <c r="C53" s="68" t="s">
        <v>196</v>
      </c>
      <c r="D53" s="68" t="s">
        <v>390</v>
      </c>
      <c r="E53" s="68" t="s">
        <v>199</v>
      </c>
      <c r="F53" s="68" t="s">
        <v>395</v>
      </c>
      <c r="G53" s="68">
        <v>20225404</v>
      </c>
      <c r="H53" s="68" t="s">
        <v>436</v>
      </c>
      <c r="I53" s="68" t="s">
        <v>429</v>
      </c>
      <c r="J53" s="61" t="s">
        <v>973</v>
      </c>
      <c r="K53" s="68" t="s">
        <v>973</v>
      </c>
      <c r="L53" s="68" t="s">
        <v>973</v>
      </c>
      <c r="M53" s="68" t="s">
        <v>973</v>
      </c>
      <c r="N53" s="68" t="s">
        <v>973</v>
      </c>
      <c r="O53" s="68" t="s">
        <v>973</v>
      </c>
      <c r="P53" s="68" t="s">
        <v>973</v>
      </c>
      <c r="Q53" s="68" t="s">
        <v>973</v>
      </c>
      <c r="R53" s="68" t="s">
        <v>973</v>
      </c>
      <c r="S53" s="68" t="s">
        <v>973</v>
      </c>
      <c r="T53" s="68" t="s">
        <v>973</v>
      </c>
      <c r="U53" s="68" t="s">
        <v>973</v>
      </c>
      <c r="V53" s="68" t="s">
        <v>973</v>
      </c>
      <c r="W53" s="68" t="s">
        <v>973</v>
      </c>
      <c r="X53" s="68" t="s">
        <v>209</v>
      </c>
      <c r="Y53" s="68" t="s">
        <v>52</v>
      </c>
      <c r="Z53" s="68" t="s">
        <v>44</v>
      </c>
      <c r="AA53" s="53" t="s">
        <v>46</v>
      </c>
      <c r="AB53" s="68" t="s">
        <v>405</v>
      </c>
      <c r="AC53" s="68" t="s">
        <v>756</v>
      </c>
      <c r="AD53" s="68" t="s">
        <v>32</v>
      </c>
      <c r="AE53" s="68" t="s">
        <v>38</v>
      </c>
      <c r="AF53" s="68" t="s">
        <v>971</v>
      </c>
      <c r="AG53" s="68" t="s">
        <v>971</v>
      </c>
      <c r="AH53" s="68">
        <f t="shared" si="0"/>
        <v>20225404</v>
      </c>
      <c r="AI53" s="53" t="s">
        <v>971</v>
      </c>
      <c r="AJ53" s="53" t="s">
        <v>19</v>
      </c>
      <c r="AK53" s="56"/>
      <c r="AL53" s="56"/>
      <c r="AM53" s="54"/>
      <c r="AN53" s="55" t="s">
        <v>19</v>
      </c>
      <c r="AO53" s="78" t="s">
        <v>55</v>
      </c>
      <c r="AP53" s="35"/>
      <c r="AQ53" s="63"/>
      <c r="BM53" s="22"/>
      <c r="BN53" s="22"/>
      <c r="BO53" s="22"/>
      <c r="BP53" s="22"/>
      <c r="BQ53" s="22"/>
      <c r="BR53" s="29" t="s">
        <v>139</v>
      </c>
      <c r="BS53" s="44" t="s">
        <v>288</v>
      </c>
      <c r="BT53" s="22"/>
    </row>
    <row r="54" spans="2:72" s="21" customFormat="1" ht="45" customHeight="1">
      <c r="B54" s="153" t="s">
        <v>196</v>
      </c>
      <c r="C54" s="68" t="s">
        <v>196</v>
      </c>
      <c r="D54" s="68" t="s">
        <v>390</v>
      </c>
      <c r="E54" s="68" t="s">
        <v>392</v>
      </c>
      <c r="F54" s="68" t="s">
        <v>396</v>
      </c>
      <c r="G54" s="68">
        <v>20225420</v>
      </c>
      <c r="H54" s="68" t="s">
        <v>438</v>
      </c>
      <c r="I54" s="68" t="s">
        <v>438</v>
      </c>
      <c r="J54" s="61" t="str">
        <f t="shared" si="5"/>
        <v>jessica Mora</v>
      </c>
      <c r="K54" s="68" t="str">
        <f t="shared" si="6"/>
        <v>No Registra</v>
      </c>
      <c r="L54" s="68" t="str">
        <f t="shared" si="7"/>
        <v>No registra</v>
      </c>
      <c r="M54" s="68" t="s">
        <v>399</v>
      </c>
      <c r="N54" s="68" t="str">
        <f aca="true" t="shared" si="8" ref="N54:O57">U54</f>
        <v>jessicageraldinne@gmail.com</v>
      </c>
      <c r="O54" s="68" t="str">
        <f t="shared" si="8"/>
        <v>no registra</v>
      </c>
      <c r="P54" s="68" t="str">
        <f>CONCATENATE('[1]Registros'!AT43," ",'[1]Registros'!AU43)</f>
        <v>jessica Mora</v>
      </c>
      <c r="Q54" s="68" t="s">
        <v>408</v>
      </c>
      <c r="R54" s="68" t="s">
        <v>425</v>
      </c>
      <c r="S54" s="68" t="s">
        <v>409</v>
      </c>
      <c r="T54" s="68" t="s">
        <v>401</v>
      </c>
      <c r="U54" s="68" t="s">
        <v>650</v>
      </c>
      <c r="V54" s="68" t="s">
        <v>2</v>
      </c>
      <c r="W54" s="68" t="s">
        <v>401</v>
      </c>
      <c r="X54" s="68" t="s">
        <v>209</v>
      </c>
      <c r="Y54" s="68" t="s">
        <v>52</v>
      </c>
      <c r="Z54" s="68" t="s">
        <v>44</v>
      </c>
      <c r="AA54" s="53" t="s">
        <v>46</v>
      </c>
      <c r="AB54" s="68" t="s">
        <v>405</v>
      </c>
      <c r="AC54" s="68" t="s">
        <v>757</v>
      </c>
      <c r="AD54" s="68" t="s">
        <v>972</v>
      </c>
      <c r="AE54" s="68" t="s">
        <v>972</v>
      </c>
      <c r="AF54" s="68" t="s">
        <v>396</v>
      </c>
      <c r="AG54" s="68" t="s">
        <v>915</v>
      </c>
      <c r="AH54" s="68">
        <f t="shared" si="0"/>
        <v>20225420</v>
      </c>
      <c r="AI54" s="53" t="str">
        <f>'[1]Registros'!CO43</f>
        <v>MARISOL GARAVITO BEJARANO</v>
      </c>
      <c r="AJ54" s="53" t="s">
        <v>41</v>
      </c>
      <c r="AK54" s="56"/>
      <c r="AL54" s="56"/>
      <c r="AM54" s="54" t="s">
        <v>48</v>
      </c>
      <c r="AN54" s="55" t="s">
        <v>42</v>
      </c>
      <c r="AO54" s="78" t="s">
        <v>55</v>
      </c>
      <c r="AP54" s="35"/>
      <c r="AQ54" s="63"/>
      <c r="BM54" s="22"/>
      <c r="BN54" s="22"/>
      <c r="BO54" s="22"/>
      <c r="BP54" s="22"/>
      <c r="BQ54" s="22"/>
      <c r="BR54" s="33" t="s">
        <v>140</v>
      </c>
      <c r="BS54" s="44" t="s">
        <v>289</v>
      </c>
      <c r="BT54" s="22"/>
    </row>
    <row r="55" spans="2:72" s="21" customFormat="1" ht="45" customHeight="1">
      <c r="B55" s="153" t="s">
        <v>196</v>
      </c>
      <c r="C55" s="68" t="s">
        <v>196</v>
      </c>
      <c r="D55" s="68" t="s">
        <v>390</v>
      </c>
      <c r="E55" s="68" t="s">
        <v>394</v>
      </c>
      <c r="F55" s="68" t="s">
        <v>397</v>
      </c>
      <c r="G55" s="68">
        <v>20225405</v>
      </c>
      <c r="H55" s="68" t="s">
        <v>438</v>
      </c>
      <c r="I55" s="68" t="s">
        <v>438</v>
      </c>
      <c r="J55" s="61" t="str">
        <f t="shared" si="5"/>
        <v>LAURA DELMORAL</v>
      </c>
      <c r="K55" s="68">
        <f t="shared" si="6"/>
        <v>26088591</v>
      </c>
      <c r="L55" s="68" t="str">
        <f t="shared" si="7"/>
        <v>NO REGISTRA</v>
      </c>
      <c r="M55" s="68" t="s">
        <v>399</v>
      </c>
      <c r="N55" s="68" t="str">
        <f t="shared" si="8"/>
        <v>No Registra</v>
      </c>
      <c r="O55" s="68" t="str">
        <f t="shared" si="8"/>
        <v>NO REGISTRA</v>
      </c>
      <c r="P55" s="68" t="str">
        <f>CONCATENATE('[1]Registros'!AT44," ",'[1]Registros'!AU44)</f>
        <v>LAURA DELMORAL</v>
      </c>
      <c r="Q55" s="68" t="s">
        <v>408</v>
      </c>
      <c r="R55" s="68">
        <v>26088591</v>
      </c>
      <c r="S55" s="68" t="s">
        <v>409</v>
      </c>
      <c r="T55" s="68" t="s">
        <v>399</v>
      </c>
      <c r="U55" s="68" t="s">
        <v>425</v>
      </c>
      <c r="V55" s="68" t="s">
        <v>399</v>
      </c>
      <c r="W55" s="68" t="s">
        <v>401</v>
      </c>
      <c r="X55" s="68" t="s">
        <v>209</v>
      </c>
      <c r="Y55" s="68" t="s">
        <v>52</v>
      </c>
      <c r="Z55" s="68" t="s">
        <v>44</v>
      </c>
      <c r="AA55" s="53" t="s">
        <v>46</v>
      </c>
      <c r="AB55" s="68" t="s">
        <v>405</v>
      </c>
      <c r="AC55" s="68" t="s">
        <v>758</v>
      </c>
      <c r="AD55" s="68" t="s">
        <v>972</v>
      </c>
      <c r="AE55" s="68" t="s">
        <v>972</v>
      </c>
      <c r="AF55" s="68" t="s">
        <v>971</v>
      </c>
      <c r="AG55" s="68" t="s">
        <v>916</v>
      </c>
      <c r="AH55" s="68">
        <f t="shared" si="0"/>
        <v>20225405</v>
      </c>
      <c r="AI55" s="53" t="s">
        <v>971</v>
      </c>
      <c r="AJ55" s="53" t="s">
        <v>19</v>
      </c>
      <c r="AK55" s="56"/>
      <c r="AL55" s="56"/>
      <c r="AM55" s="54"/>
      <c r="AN55" s="55" t="s">
        <v>19</v>
      </c>
      <c r="AO55" s="78" t="s">
        <v>55</v>
      </c>
      <c r="AP55" s="35"/>
      <c r="AQ55" s="63"/>
      <c r="BM55" s="22"/>
      <c r="BN55" s="22"/>
      <c r="BO55" s="22"/>
      <c r="BP55" s="22"/>
      <c r="BQ55" s="22"/>
      <c r="BR55" s="29" t="s">
        <v>177</v>
      </c>
      <c r="BS55" s="44" t="s">
        <v>290</v>
      </c>
      <c r="BT55" s="22"/>
    </row>
    <row r="56" spans="2:72" s="21" customFormat="1" ht="45" customHeight="1">
      <c r="B56" s="153" t="s">
        <v>196</v>
      </c>
      <c r="C56" s="68" t="s">
        <v>196</v>
      </c>
      <c r="D56" s="68" t="s">
        <v>390</v>
      </c>
      <c r="E56" s="68" t="s">
        <v>198</v>
      </c>
      <c r="F56" s="68" t="s">
        <v>398</v>
      </c>
      <c r="G56" s="68">
        <v>20225407</v>
      </c>
      <c r="H56" s="68" t="s">
        <v>438</v>
      </c>
      <c r="I56" s="68" t="s">
        <v>438</v>
      </c>
      <c r="J56" s="61" t="str">
        <f t="shared" si="5"/>
        <v>NANCY STELLA PADILLA S.</v>
      </c>
      <c r="K56" s="68">
        <f t="shared" si="6"/>
        <v>52278670</v>
      </c>
      <c r="L56" s="68" t="str">
        <f t="shared" si="7"/>
        <v>Cll 32c Sur # 6c 27e</v>
      </c>
      <c r="M56" s="68" t="s">
        <v>399</v>
      </c>
      <c r="N56" s="68" t="str">
        <f t="shared" si="8"/>
        <v>No Registra</v>
      </c>
      <c r="O56" s="68">
        <f t="shared" si="8"/>
        <v>3112840718</v>
      </c>
      <c r="P56" s="68" t="str">
        <f>CONCATENATE('[1]Registros'!AT45," ",'[1]Registros'!AU45)</f>
        <v>NANCY STELLA PADILLA S.</v>
      </c>
      <c r="Q56" s="68" t="s">
        <v>408</v>
      </c>
      <c r="R56" s="68">
        <v>52278670</v>
      </c>
      <c r="S56" s="68" t="s">
        <v>50</v>
      </c>
      <c r="T56" s="68" t="s">
        <v>604</v>
      </c>
      <c r="U56" s="68" t="s">
        <v>425</v>
      </c>
      <c r="V56" s="68">
        <v>3112840718</v>
      </c>
      <c r="W56" s="68" t="s">
        <v>401</v>
      </c>
      <c r="X56" s="68" t="s">
        <v>209</v>
      </c>
      <c r="Y56" s="68" t="s">
        <v>52</v>
      </c>
      <c r="Z56" s="68" t="s">
        <v>44</v>
      </c>
      <c r="AA56" s="53" t="s">
        <v>46</v>
      </c>
      <c r="AB56" s="68" t="s">
        <v>405</v>
      </c>
      <c r="AC56" s="68" t="s">
        <v>759</v>
      </c>
      <c r="AD56" s="68" t="s">
        <v>33</v>
      </c>
      <c r="AE56" s="68" t="s">
        <v>37</v>
      </c>
      <c r="AF56" s="68" t="s">
        <v>40</v>
      </c>
      <c r="AG56" s="68" t="s">
        <v>917</v>
      </c>
      <c r="AH56" s="68">
        <f t="shared" si="0"/>
        <v>20225407</v>
      </c>
      <c r="AI56" s="53" t="str">
        <f>'[1]Registros'!CO45</f>
        <v>MARISOL GARAVITO BEJARANO</v>
      </c>
      <c r="AJ56" s="53" t="s">
        <v>41</v>
      </c>
      <c r="AK56" s="56"/>
      <c r="AL56" s="56"/>
      <c r="AM56" s="54" t="s">
        <v>48</v>
      </c>
      <c r="AN56" s="55" t="s">
        <v>42</v>
      </c>
      <c r="AO56" s="78" t="s">
        <v>55</v>
      </c>
      <c r="AP56" s="35"/>
      <c r="AQ56" s="63"/>
      <c r="BM56" s="22"/>
      <c r="BN56" s="22"/>
      <c r="BO56" s="22"/>
      <c r="BP56" s="22"/>
      <c r="BQ56" s="22"/>
      <c r="BR56" s="29" t="s">
        <v>178</v>
      </c>
      <c r="BS56" s="44" t="s">
        <v>291</v>
      </c>
      <c r="BT56" s="22"/>
    </row>
    <row r="57" spans="2:72" s="21" customFormat="1" ht="45" customHeight="1">
      <c r="B57" s="153" t="s">
        <v>196</v>
      </c>
      <c r="C57" s="68" t="s">
        <v>196</v>
      </c>
      <c r="D57" s="68" t="s">
        <v>390</v>
      </c>
      <c r="E57" s="68" t="s">
        <v>392</v>
      </c>
      <c r="F57" s="68" t="s">
        <v>396</v>
      </c>
      <c r="G57" s="68">
        <v>20225418</v>
      </c>
      <c r="H57" s="68" t="s">
        <v>438</v>
      </c>
      <c r="I57" s="68" t="s">
        <v>438</v>
      </c>
      <c r="J57" s="61" t="str">
        <f t="shared" si="5"/>
        <v>MARIA DE JESUS LAITON DE CALDERON</v>
      </c>
      <c r="K57" s="68">
        <f t="shared" si="6"/>
        <v>27964570</v>
      </c>
      <c r="L57" s="68" t="str">
        <f t="shared" si="7"/>
        <v>NO REGISTRA</v>
      </c>
      <c r="M57" s="68" t="s">
        <v>399</v>
      </c>
      <c r="N57" s="68" t="str">
        <f t="shared" si="8"/>
        <v>officepaper1902@gmail.com</v>
      </c>
      <c r="O57" s="68" t="str">
        <f t="shared" si="8"/>
        <v>3132513675-3207005686</v>
      </c>
      <c r="P57" s="68" t="str">
        <f>CONCATENATE('[1]Registros'!AT46," ",'[1]Registros'!AU46)</f>
        <v>MARIA DE JESUS LAITON DE CALDERON</v>
      </c>
      <c r="Q57" s="68" t="s">
        <v>408</v>
      </c>
      <c r="R57" s="68">
        <v>27964570</v>
      </c>
      <c r="S57" s="68" t="s">
        <v>409</v>
      </c>
      <c r="T57" s="68" t="s">
        <v>399</v>
      </c>
      <c r="U57" s="68" t="s">
        <v>651</v>
      </c>
      <c r="V57" s="68" t="s">
        <v>690</v>
      </c>
      <c r="W57" s="68" t="s">
        <v>401</v>
      </c>
      <c r="X57" s="68" t="s">
        <v>209</v>
      </c>
      <c r="Y57" s="68" t="s">
        <v>52</v>
      </c>
      <c r="Z57" s="68" t="s">
        <v>44</v>
      </c>
      <c r="AA57" s="53" t="s">
        <v>46</v>
      </c>
      <c r="AB57" s="68" t="s">
        <v>405</v>
      </c>
      <c r="AC57" s="68" t="s">
        <v>760</v>
      </c>
      <c r="AD57" s="68" t="s">
        <v>972</v>
      </c>
      <c r="AE57" s="68" t="s">
        <v>972</v>
      </c>
      <c r="AF57" s="68" t="s">
        <v>396</v>
      </c>
      <c r="AG57" s="68" t="s">
        <v>918</v>
      </c>
      <c r="AH57" s="68">
        <f t="shared" si="0"/>
        <v>20225418</v>
      </c>
      <c r="AI57" s="53" t="str">
        <f>'[1]Registros'!CO46</f>
        <v>MARISOL GARAVITO BEJARANO</v>
      </c>
      <c r="AJ57" s="53" t="s">
        <v>41</v>
      </c>
      <c r="AK57" s="56"/>
      <c r="AL57" s="56"/>
      <c r="AM57" s="54" t="s">
        <v>48</v>
      </c>
      <c r="AN57" s="55" t="s">
        <v>42</v>
      </c>
      <c r="AO57" s="78" t="s">
        <v>55</v>
      </c>
      <c r="AP57" s="35"/>
      <c r="AQ57" s="63"/>
      <c r="BM57" s="22"/>
      <c r="BN57" s="22"/>
      <c r="BO57" s="22"/>
      <c r="BP57" s="22"/>
      <c r="BQ57" s="22"/>
      <c r="BR57" s="29" t="s">
        <v>179</v>
      </c>
      <c r="BS57" s="44" t="s">
        <v>292</v>
      </c>
      <c r="BT57" s="22"/>
    </row>
    <row r="58" spans="2:72" s="21" customFormat="1" ht="45" customHeight="1">
      <c r="B58" s="153" t="s">
        <v>196</v>
      </c>
      <c r="C58" s="68" t="s">
        <v>196</v>
      </c>
      <c r="D58" s="68" t="s">
        <v>390</v>
      </c>
      <c r="E58" s="68" t="s">
        <v>418</v>
      </c>
      <c r="F58" s="68" t="s">
        <v>395</v>
      </c>
      <c r="G58" s="68">
        <v>20225632</v>
      </c>
      <c r="H58" s="68" t="s">
        <v>439</v>
      </c>
      <c r="I58" s="68" t="s">
        <v>441</v>
      </c>
      <c r="J58" s="61" t="str">
        <f>CONCATENATE('[1]Registros'!AK47," ",'[1]Registros'!AL47)</f>
        <v>Katherine Gonzalez</v>
      </c>
      <c r="K58" s="68">
        <v>1127336545</v>
      </c>
      <c r="L58" s="68" t="s">
        <v>460</v>
      </c>
      <c r="M58" s="68" t="s">
        <v>195</v>
      </c>
      <c r="N58" s="68" t="s">
        <v>529</v>
      </c>
      <c r="O58" s="68">
        <v>3143889535</v>
      </c>
      <c r="P58" s="68" t="str">
        <f>CONCATENATE('[1]Registros'!AT47," ",'[1]Registros'!AU47)</f>
        <v>Segundo Sabas Gonzalez Zambrano</v>
      </c>
      <c r="Q58" s="68" t="s">
        <v>408</v>
      </c>
      <c r="R58" s="68">
        <v>5394706</v>
      </c>
      <c r="S58" s="68" t="s">
        <v>49</v>
      </c>
      <c r="T58" s="68" t="s">
        <v>605</v>
      </c>
      <c r="U58" s="68" t="s">
        <v>652</v>
      </c>
      <c r="V58" s="68">
        <v>3143889535</v>
      </c>
      <c r="W58" s="68" t="s">
        <v>23</v>
      </c>
      <c r="X58" s="68" t="s">
        <v>209</v>
      </c>
      <c r="Y58" s="68" t="s">
        <v>52</v>
      </c>
      <c r="Z58" s="68" t="s">
        <v>44</v>
      </c>
      <c r="AA58" s="53" t="s">
        <v>46</v>
      </c>
      <c r="AB58" s="68" t="s">
        <v>235</v>
      </c>
      <c r="AC58" s="68" t="s">
        <v>761</v>
      </c>
      <c r="AD58" s="68" t="s">
        <v>202</v>
      </c>
      <c r="AE58" s="68" t="s">
        <v>38</v>
      </c>
      <c r="AF58" s="68" t="s">
        <v>971</v>
      </c>
      <c r="AG58" s="68" t="s">
        <v>971</v>
      </c>
      <c r="AH58" s="68">
        <f t="shared" si="0"/>
        <v>20225632</v>
      </c>
      <c r="AI58" s="53" t="s">
        <v>971</v>
      </c>
      <c r="AJ58" s="53" t="s">
        <v>19</v>
      </c>
      <c r="AK58" s="56"/>
      <c r="AL58" s="56"/>
      <c r="AM58" s="54"/>
      <c r="AN58" s="55" t="s">
        <v>19</v>
      </c>
      <c r="AO58" s="78" t="s">
        <v>55</v>
      </c>
      <c r="AP58" s="35"/>
      <c r="AQ58" s="63"/>
      <c r="BM58" s="22"/>
      <c r="BN58" s="22"/>
      <c r="BO58" s="22"/>
      <c r="BP58" s="22"/>
      <c r="BQ58" s="22"/>
      <c r="BR58" s="29" t="s">
        <v>180</v>
      </c>
      <c r="BS58" s="44" t="s">
        <v>293</v>
      </c>
      <c r="BT58" s="22"/>
    </row>
    <row r="59" spans="2:72" s="21" customFormat="1" ht="45" customHeight="1">
      <c r="B59" s="153" t="s">
        <v>196</v>
      </c>
      <c r="C59" s="68" t="s">
        <v>196</v>
      </c>
      <c r="D59" s="68" t="s">
        <v>390</v>
      </c>
      <c r="E59" s="68" t="s">
        <v>392</v>
      </c>
      <c r="F59" s="68" t="s">
        <v>396</v>
      </c>
      <c r="G59" s="68">
        <v>20225406</v>
      </c>
      <c r="H59" s="68" t="s">
        <v>438</v>
      </c>
      <c r="I59" s="68" t="s">
        <v>438</v>
      </c>
      <c r="J59" s="61" t="str">
        <f>CONCATENATE('[1]Registros'!AK48," ",'[1]Registros'!AL48)</f>
        <v>CRISTIAN FERNANDO GONZALEZ PACHECO</v>
      </c>
      <c r="K59" s="68" t="s">
        <v>425</v>
      </c>
      <c r="L59" s="68" t="s">
        <v>399</v>
      </c>
      <c r="M59" s="68" t="s">
        <v>53</v>
      </c>
      <c r="N59" s="68" t="s">
        <v>530</v>
      </c>
      <c r="O59" s="68" t="s">
        <v>399</v>
      </c>
      <c r="P59" s="68" t="str">
        <f>CONCATENATE('[1]Registros'!AT48," ",'[1]Registros'!AU48)</f>
        <v>CARLOS ALBERTO MOYANO MARTUINEZ</v>
      </c>
      <c r="Q59" s="68" t="s">
        <v>408</v>
      </c>
      <c r="R59" s="68">
        <v>1056930904</v>
      </c>
      <c r="S59" s="68" t="s">
        <v>49</v>
      </c>
      <c r="T59" s="68" t="s">
        <v>399</v>
      </c>
      <c r="U59" s="68" t="s">
        <v>425</v>
      </c>
      <c r="V59" s="68" t="s">
        <v>399</v>
      </c>
      <c r="W59" s="68" t="s">
        <v>702</v>
      </c>
      <c r="X59" s="68" t="s">
        <v>209</v>
      </c>
      <c r="Y59" s="68" t="s">
        <v>52</v>
      </c>
      <c r="Z59" s="68" t="s">
        <v>44</v>
      </c>
      <c r="AA59" s="53" t="s">
        <v>46</v>
      </c>
      <c r="AB59" s="68" t="s">
        <v>235</v>
      </c>
      <c r="AC59" s="68" t="s">
        <v>762</v>
      </c>
      <c r="AD59" s="68" t="s">
        <v>972</v>
      </c>
      <c r="AE59" s="68" t="s">
        <v>972</v>
      </c>
      <c r="AF59" s="68" t="s">
        <v>396</v>
      </c>
      <c r="AG59" s="68" t="s">
        <v>919</v>
      </c>
      <c r="AH59" s="68">
        <f t="shared" si="0"/>
        <v>20225406</v>
      </c>
      <c r="AI59" s="53" t="str">
        <f>'[1]Registros'!CO48</f>
        <v>MARISOL GARAVITO BEJARANO</v>
      </c>
      <c r="AJ59" s="53" t="s">
        <v>41</v>
      </c>
      <c r="AK59" s="56"/>
      <c r="AL59" s="56"/>
      <c r="AM59" s="54" t="s">
        <v>48</v>
      </c>
      <c r="AN59" s="55" t="s">
        <v>42</v>
      </c>
      <c r="AO59" s="78" t="s">
        <v>55</v>
      </c>
      <c r="AP59" s="35"/>
      <c r="AQ59" s="63"/>
      <c r="BM59" s="22"/>
      <c r="BN59" s="22"/>
      <c r="BO59" s="22"/>
      <c r="BP59" s="22"/>
      <c r="BQ59" s="22"/>
      <c r="BR59" s="29" t="s">
        <v>181</v>
      </c>
      <c r="BS59" s="44" t="s">
        <v>294</v>
      </c>
      <c r="BT59" s="22"/>
    </row>
    <row r="60" spans="2:72" s="21" customFormat="1" ht="45" customHeight="1">
      <c r="B60" s="153" t="s">
        <v>196</v>
      </c>
      <c r="C60" s="68" t="s">
        <v>196</v>
      </c>
      <c r="D60" s="68" t="s">
        <v>390</v>
      </c>
      <c r="E60" s="68" t="s">
        <v>392</v>
      </c>
      <c r="F60" s="68" t="s">
        <v>396</v>
      </c>
      <c r="G60" s="68">
        <v>20225419</v>
      </c>
      <c r="H60" s="68" t="s">
        <v>438</v>
      </c>
      <c r="I60" s="68" t="s">
        <v>438</v>
      </c>
      <c r="J60" s="61" t="str">
        <f>P60</f>
        <v>JUAN CARLOS RODRIGUEZ LOPEZ</v>
      </c>
      <c r="K60" s="68" t="str">
        <f>R60</f>
        <v>No Registra</v>
      </c>
      <c r="L60" s="68" t="str">
        <f>T60</f>
        <v>NO REGISTRA</v>
      </c>
      <c r="M60" s="68" t="s">
        <v>399</v>
      </c>
      <c r="N60" s="68" t="str">
        <f>U60</f>
        <v>jrodriguez@gascol.com.co</v>
      </c>
      <c r="O60" s="68">
        <f>V60</f>
        <v>3132772609</v>
      </c>
      <c r="P60" s="68" t="str">
        <f>CONCATENATE('[1]Registros'!AT49," ",'[1]Registros'!AU49)</f>
        <v>JUAN CARLOS RODRIGUEZ LOPEZ</v>
      </c>
      <c r="Q60" s="68" t="s">
        <v>408</v>
      </c>
      <c r="R60" s="68" t="s">
        <v>425</v>
      </c>
      <c r="S60" s="68" t="s">
        <v>409</v>
      </c>
      <c r="T60" s="68" t="s">
        <v>399</v>
      </c>
      <c r="U60" s="68" t="s">
        <v>653</v>
      </c>
      <c r="V60" s="68">
        <v>3132772609</v>
      </c>
      <c r="W60" s="68" t="s">
        <v>401</v>
      </c>
      <c r="X60" s="68" t="s">
        <v>209</v>
      </c>
      <c r="Y60" s="68" t="s">
        <v>52</v>
      </c>
      <c r="Z60" s="68" t="s">
        <v>44</v>
      </c>
      <c r="AA60" s="53" t="s">
        <v>46</v>
      </c>
      <c r="AB60" s="68" t="s">
        <v>405</v>
      </c>
      <c r="AC60" s="68" t="s">
        <v>763</v>
      </c>
      <c r="AD60" s="68" t="s">
        <v>972</v>
      </c>
      <c r="AE60" s="68" t="s">
        <v>972</v>
      </c>
      <c r="AF60" s="68" t="s">
        <v>396</v>
      </c>
      <c r="AG60" s="68" t="s">
        <v>920</v>
      </c>
      <c r="AH60" s="68">
        <f t="shared" si="0"/>
        <v>20225419</v>
      </c>
      <c r="AI60" s="53" t="str">
        <f>'[1]Registros'!CO49</f>
        <v>MARISOL GARAVITO BEJARANO</v>
      </c>
      <c r="AJ60" s="53" t="s">
        <v>41</v>
      </c>
      <c r="AK60" s="56"/>
      <c r="AL60" s="56"/>
      <c r="AM60" s="54" t="s">
        <v>48</v>
      </c>
      <c r="AN60" s="55" t="s">
        <v>42</v>
      </c>
      <c r="AO60" s="78" t="s">
        <v>55</v>
      </c>
      <c r="AP60" s="35"/>
      <c r="AQ60" s="63"/>
      <c r="BM60" s="22"/>
      <c r="BN60" s="22"/>
      <c r="BO60" s="22"/>
      <c r="BP60" s="22"/>
      <c r="BQ60" s="22"/>
      <c r="BR60" s="29" t="s">
        <v>182</v>
      </c>
      <c r="BS60" s="44" t="s">
        <v>295</v>
      </c>
      <c r="BT60" s="22"/>
    </row>
    <row r="61" spans="2:72" s="21" customFormat="1" ht="45" customHeight="1">
      <c r="B61" s="153" t="s">
        <v>196</v>
      </c>
      <c r="C61" s="68" t="s">
        <v>196</v>
      </c>
      <c r="D61" s="68" t="s">
        <v>273</v>
      </c>
      <c r="E61" s="68" t="s">
        <v>392</v>
      </c>
      <c r="F61" s="68" t="s">
        <v>395</v>
      </c>
      <c r="G61" s="68">
        <v>20225621</v>
      </c>
      <c r="H61" s="68" t="s">
        <v>426</v>
      </c>
      <c r="I61" s="68" t="s">
        <v>432</v>
      </c>
      <c r="J61" s="61" t="s">
        <v>973</v>
      </c>
      <c r="K61" s="68" t="s">
        <v>973</v>
      </c>
      <c r="L61" s="68" t="s">
        <v>973</v>
      </c>
      <c r="M61" s="68" t="s">
        <v>973</v>
      </c>
      <c r="N61" s="68" t="s">
        <v>973</v>
      </c>
      <c r="O61" s="68" t="s">
        <v>973</v>
      </c>
      <c r="P61" s="68" t="s">
        <v>973</v>
      </c>
      <c r="Q61" s="68" t="s">
        <v>973</v>
      </c>
      <c r="R61" s="68" t="s">
        <v>973</v>
      </c>
      <c r="S61" s="68" t="s">
        <v>973</v>
      </c>
      <c r="T61" s="68" t="s">
        <v>973</v>
      </c>
      <c r="U61" s="68" t="s">
        <v>973</v>
      </c>
      <c r="V61" s="68" t="s">
        <v>973</v>
      </c>
      <c r="W61" s="68" t="s">
        <v>973</v>
      </c>
      <c r="X61" s="68" t="s">
        <v>209</v>
      </c>
      <c r="Y61" s="68" t="s">
        <v>52</v>
      </c>
      <c r="Z61" s="68" t="s">
        <v>44</v>
      </c>
      <c r="AA61" s="53" t="s">
        <v>46</v>
      </c>
      <c r="AB61" s="68" t="s">
        <v>405</v>
      </c>
      <c r="AC61" s="68" t="s">
        <v>764</v>
      </c>
      <c r="AD61" s="68" t="s">
        <v>972</v>
      </c>
      <c r="AE61" s="68" t="s">
        <v>972</v>
      </c>
      <c r="AF61" s="68" t="s">
        <v>971</v>
      </c>
      <c r="AG61" s="68" t="s">
        <v>971</v>
      </c>
      <c r="AH61" s="68">
        <f t="shared" si="0"/>
        <v>20225621</v>
      </c>
      <c r="AI61" s="53" t="s">
        <v>971</v>
      </c>
      <c r="AJ61" s="53" t="s">
        <v>19</v>
      </c>
      <c r="AK61" s="56"/>
      <c r="AL61" s="56"/>
      <c r="AM61" s="54"/>
      <c r="AN61" s="55" t="s">
        <v>19</v>
      </c>
      <c r="AO61" s="78" t="s">
        <v>55</v>
      </c>
      <c r="AP61" s="35"/>
      <c r="AQ61" s="63"/>
      <c r="BM61" s="22"/>
      <c r="BN61" s="22"/>
      <c r="BO61" s="22"/>
      <c r="BP61" s="22"/>
      <c r="BQ61" s="22"/>
      <c r="BR61" s="29" t="s">
        <v>183</v>
      </c>
      <c r="BS61" s="44" t="s">
        <v>296</v>
      </c>
      <c r="BT61" s="22"/>
    </row>
    <row r="62" spans="2:72" s="21" customFormat="1" ht="45" customHeight="1">
      <c r="B62" s="153" t="s">
        <v>196</v>
      </c>
      <c r="C62" s="68" t="s">
        <v>196</v>
      </c>
      <c r="D62" s="68" t="s">
        <v>390</v>
      </c>
      <c r="E62" s="68" t="s">
        <v>198</v>
      </c>
      <c r="F62" s="68" t="s">
        <v>398</v>
      </c>
      <c r="G62" s="68">
        <v>20225422</v>
      </c>
      <c r="H62" s="68" t="s">
        <v>438</v>
      </c>
      <c r="I62" s="68" t="s">
        <v>438</v>
      </c>
      <c r="J62" s="61" t="str">
        <f>CONCATENATE('[1]Registros'!AK51," ",'[1]Registros'!AL51)</f>
        <v>martha araceli rivera Umbarila</v>
      </c>
      <c r="K62" s="68">
        <v>52189208</v>
      </c>
      <c r="L62" s="68" t="s">
        <v>401</v>
      </c>
      <c r="M62" s="68" t="s">
        <v>195</v>
      </c>
      <c r="N62" s="68" t="s">
        <v>425</v>
      </c>
      <c r="O62" s="68">
        <v>350766849</v>
      </c>
      <c r="P62" s="68" t="str">
        <f>CONCATENATE('[1]Registros'!AT51," ",'[1]Registros'!AU51)</f>
        <v>Maria del Carmen Umbarila</v>
      </c>
      <c r="Q62" s="68" t="s">
        <v>408</v>
      </c>
      <c r="R62" s="68">
        <v>41350170</v>
      </c>
      <c r="S62" s="68" t="s">
        <v>409</v>
      </c>
      <c r="T62" s="68" t="s">
        <v>2</v>
      </c>
      <c r="U62" s="68" t="s">
        <v>425</v>
      </c>
      <c r="V62" s="68">
        <v>350766849</v>
      </c>
      <c r="W62" s="68" t="s">
        <v>23</v>
      </c>
      <c r="X62" s="68" t="s">
        <v>209</v>
      </c>
      <c r="Y62" s="68" t="s">
        <v>52</v>
      </c>
      <c r="Z62" s="68" t="s">
        <v>44</v>
      </c>
      <c r="AA62" s="53" t="s">
        <v>46</v>
      </c>
      <c r="AB62" s="68" t="s">
        <v>405</v>
      </c>
      <c r="AC62" s="68" t="s">
        <v>765</v>
      </c>
      <c r="AD62" s="68" t="s">
        <v>877</v>
      </c>
      <c r="AE62" s="68" t="s">
        <v>201</v>
      </c>
      <c r="AF62" s="68" t="s">
        <v>39</v>
      </c>
      <c r="AG62" s="68" t="s">
        <v>921</v>
      </c>
      <c r="AH62" s="68">
        <f t="shared" si="0"/>
        <v>20225422</v>
      </c>
      <c r="AI62" s="53" t="str">
        <f>'[1]Registros'!CO51</f>
        <v>MARISOL GARAVITO BEJARANO</v>
      </c>
      <c r="AJ62" s="53" t="s">
        <v>41</v>
      </c>
      <c r="AK62" s="56"/>
      <c r="AL62" s="56"/>
      <c r="AM62" s="52" t="s">
        <v>48</v>
      </c>
      <c r="AN62" s="55" t="s">
        <v>42</v>
      </c>
      <c r="AO62" s="78" t="s">
        <v>55</v>
      </c>
      <c r="AP62" s="35"/>
      <c r="AQ62" s="63"/>
      <c r="BM62" s="22"/>
      <c r="BN62" s="22"/>
      <c r="BO62" s="22"/>
      <c r="BP62" s="22"/>
      <c r="BQ62" s="22"/>
      <c r="BR62" s="36" t="s">
        <v>141</v>
      </c>
      <c r="BS62" s="44" t="s">
        <v>297</v>
      </c>
      <c r="BT62" s="22"/>
    </row>
    <row r="63" spans="2:72" s="21" customFormat="1" ht="45" customHeight="1">
      <c r="B63" s="153" t="s">
        <v>196</v>
      </c>
      <c r="C63" s="68" t="s">
        <v>196</v>
      </c>
      <c r="D63" s="68" t="s">
        <v>390</v>
      </c>
      <c r="E63" s="68" t="s">
        <v>392</v>
      </c>
      <c r="F63" s="68" t="s">
        <v>396</v>
      </c>
      <c r="G63" s="68">
        <v>20225452</v>
      </c>
      <c r="H63" s="68" t="s">
        <v>437</v>
      </c>
      <c r="I63" s="68" t="s">
        <v>437</v>
      </c>
      <c r="J63" s="61" t="str">
        <f>P63</f>
        <v>ANGIE TOVAR</v>
      </c>
      <c r="K63" s="68" t="str">
        <f>R63</f>
        <v>No Registra</v>
      </c>
      <c r="L63" s="68" t="str">
        <f>T63</f>
        <v>NO REGISTRA</v>
      </c>
      <c r="M63" s="68" t="s">
        <v>399</v>
      </c>
      <c r="N63" s="68" t="str">
        <f>U63</f>
        <v>No Registra</v>
      </c>
      <c r="O63" s="68" t="s">
        <v>2</v>
      </c>
      <c r="P63" s="68" t="str">
        <f>CONCATENATE('[1]Registros'!AT52," ",'[1]Registros'!AU52)</f>
        <v>ANGIE TOVAR</v>
      </c>
      <c r="Q63" s="68" t="s">
        <v>408</v>
      </c>
      <c r="R63" s="68" t="s">
        <v>425</v>
      </c>
      <c r="S63" s="68" t="s">
        <v>409</v>
      </c>
      <c r="T63" s="68" t="s">
        <v>399</v>
      </c>
      <c r="U63" s="68" t="s">
        <v>425</v>
      </c>
      <c r="V63" s="68" t="s">
        <v>399</v>
      </c>
      <c r="W63" s="68" t="s">
        <v>401</v>
      </c>
      <c r="X63" s="68" t="s">
        <v>209</v>
      </c>
      <c r="Y63" s="68" t="s">
        <v>52</v>
      </c>
      <c r="Z63" s="68" t="s">
        <v>44</v>
      </c>
      <c r="AA63" s="53" t="s">
        <v>46</v>
      </c>
      <c r="AB63" s="68" t="s">
        <v>405</v>
      </c>
      <c r="AC63" s="68" t="s">
        <v>766</v>
      </c>
      <c r="AD63" s="68" t="s">
        <v>972</v>
      </c>
      <c r="AE63" s="68" t="s">
        <v>972</v>
      </c>
      <c r="AF63" s="68" t="s">
        <v>396</v>
      </c>
      <c r="AG63" s="68" t="s">
        <v>922</v>
      </c>
      <c r="AH63" s="68">
        <f t="shared" si="0"/>
        <v>20225452</v>
      </c>
      <c r="AI63" s="53" t="str">
        <f>'[1]Registros'!CO52</f>
        <v>MARISOL GARAVITO BEJARANO</v>
      </c>
      <c r="AJ63" s="53" t="s">
        <v>41</v>
      </c>
      <c r="AK63" s="56"/>
      <c r="AL63" s="56"/>
      <c r="AM63" s="52" t="s">
        <v>48</v>
      </c>
      <c r="AN63" s="55" t="s">
        <v>42</v>
      </c>
      <c r="AO63" s="78" t="s">
        <v>55</v>
      </c>
      <c r="AP63" s="35"/>
      <c r="AQ63" s="63"/>
      <c r="BM63" s="22"/>
      <c r="BN63" s="22"/>
      <c r="BO63" s="22"/>
      <c r="BP63" s="22"/>
      <c r="BQ63" s="22"/>
      <c r="BR63" s="29" t="s">
        <v>142</v>
      </c>
      <c r="BS63" s="44" t="s">
        <v>298</v>
      </c>
      <c r="BT63" s="22"/>
    </row>
    <row r="64" spans="2:72" s="21" customFormat="1" ht="45" customHeight="1">
      <c r="B64" s="153" t="s">
        <v>196</v>
      </c>
      <c r="C64" s="68" t="s">
        <v>196</v>
      </c>
      <c r="D64" s="68" t="s">
        <v>390</v>
      </c>
      <c r="E64" s="68" t="s">
        <v>392</v>
      </c>
      <c r="F64" s="68" t="s">
        <v>396</v>
      </c>
      <c r="G64" s="68">
        <v>20225456</v>
      </c>
      <c r="H64" s="68" t="s">
        <v>437</v>
      </c>
      <c r="I64" s="68" t="s">
        <v>434</v>
      </c>
      <c r="J64" s="61" t="str">
        <f>CONCATENATE('[1]Registros'!AK53," ",'[1]Registros'!AL53)</f>
        <v>DANIELA MONTAÑA</v>
      </c>
      <c r="K64" s="68" t="s">
        <v>425</v>
      </c>
      <c r="L64" s="68" t="s">
        <v>399</v>
      </c>
      <c r="M64" s="68" t="s">
        <v>399</v>
      </c>
      <c r="N64" s="68" t="s">
        <v>531</v>
      </c>
      <c r="O64" s="68" t="s">
        <v>586</v>
      </c>
      <c r="P64" s="68" t="str">
        <f>CONCATENATE('[1]Registros'!AT53," ",'[1]Registros'!AU53)</f>
        <v>LUZ MARINA AREVALO</v>
      </c>
      <c r="Q64" s="68" t="s">
        <v>408</v>
      </c>
      <c r="R64" s="68">
        <v>39526102</v>
      </c>
      <c r="S64" s="68" t="s">
        <v>49</v>
      </c>
      <c r="T64" s="68" t="s">
        <v>399</v>
      </c>
      <c r="U64" s="68" t="s">
        <v>531</v>
      </c>
      <c r="V64" s="68" t="s">
        <v>586</v>
      </c>
      <c r="W64" s="68" t="s">
        <v>399</v>
      </c>
      <c r="X64" s="68" t="s">
        <v>209</v>
      </c>
      <c r="Y64" s="68" t="s">
        <v>52</v>
      </c>
      <c r="Z64" s="68" t="s">
        <v>44</v>
      </c>
      <c r="AA64" s="53" t="s">
        <v>46</v>
      </c>
      <c r="AB64" s="68" t="s">
        <v>405</v>
      </c>
      <c r="AC64" s="68" t="s">
        <v>767</v>
      </c>
      <c r="AD64" s="68" t="s">
        <v>972</v>
      </c>
      <c r="AE64" s="68" t="s">
        <v>972</v>
      </c>
      <c r="AF64" s="68" t="s">
        <v>396</v>
      </c>
      <c r="AG64" s="68" t="s">
        <v>923</v>
      </c>
      <c r="AH64" s="68">
        <f t="shared" si="0"/>
        <v>20225456</v>
      </c>
      <c r="AI64" s="53" t="str">
        <f>'[1]Registros'!CO53</f>
        <v>MARISOL GARAVITO BEJARANO</v>
      </c>
      <c r="AJ64" s="53" t="s">
        <v>41</v>
      </c>
      <c r="AK64" s="56"/>
      <c r="AL64" s="56"/>
      <c r="AM64" s="52" t="s">
        <v>48</v>
      </c>
      <c r="AN64" s="55" t="s">
        <v>42</v>
      </c>
      <c r="AO64" s="78" t="s">
        <v>55</v>
      </c>
      <c r="AP64" s="35"/>
      <c r="AQ64" s="63"/>
      <c r="BM64" s="22"/>
      <c r="BN64" s="22"/>
      <c r="BO64" s="22"/>
      <c r="BP64" s="22"/>
      <c r="BQ64" s="22"/>
      <c r="BR64" s="29" t="s">
        <v>143</v>
      </c>
      <c r="BS64" s="44" t="s">
        <v>299</v>
      </c>
      <c r="BT64" s="22"/>
    </row>
    <row r="65" spans="2:72" s="21" customFormat="1" ht="45" customHeight="1">
      <c r="B65" s="153" t="s">
        <v>196</v>
      </c>
      <c r="C65" s="68" t="s">
        <v>196</v>
      </c>
      <c r="D65" s="68" t="s">
        <v>390</v>
      </c>
      <c r="E65" s="68" t="s">
        <v>392</v>
      </c>
      <c r="F65" s="68" t="s">
        <v>396</v>
      </c>
      <c r="G65" s="68">
        <v>20225380</v>
      </c>
      <c r="H65" s="68" t="s">
        <v>430</v>
      </c>
      <c r="I65" s="68" t="s">
        <v>430</v>
      </c>
      <c r="J65" s="61" t="str">
        <f>CONCATENATE('[1]Registros'!AK54," ",'[1]Registros'!AL54)</f>
        <v>CAROLINA PIRAGAUTA URREA</v>
      </c>
      <c r="K65" s="68" t="s">
        <v>425</v>
      </c>
      <c r="L65" s="68" t="s">
        <v>400</v>
      </c>
      <c r="M65" s="68" t="s">
        <v>53</v>
      </c>
      <c r="N65" s="68" t="s">
        <v>13</v>
      </c>
      <c r="O65" s="68" t="s">
        <v>587</v>
      </c>
      <c r="P65" s="68" t="str">
        <f>CONCATENATE('[1]Registros'!AT54," ",'[1]Registros'!AU54)</f>
        <v>JESUS MARIA HERMIDA GARCIA</v>
      </c>
      <c r="Q65" s="68" t="s">
        <v>408</v>
      </c>
      <c r="R65" s="68">
        <v>4947168</v>
      </c>
      <c r="S65" s="68" t="s">
        <v>409</v>
      </c>
      <c r="T65" s="68" t="s">
        <v>399</v>
      </c>
      <c r="U65" s="68" t="s">
        <v>15</v>
      </c>
      <c r="V65" s="68">
        <v>3176188021</v>
      </c>
      <c r="W65" s="68" t="s">
        <v>703</v>
      </c>
      <c r="X65" s="68" t="s">
        <v>209</v>
      </c>
      <c r="Y65" s="68" t="s">
        <v>52</v>
      </c>
      <c r="Z65" s="68" t="s">
        <v>44</v>
      </c>
      <c r="AA65" s="53" t="s">
        <v>46</v>
      </c>
      <c r="AB65" s="68" t="s">
        <v>405</v>
      </c>
      <c r="AC65" s="68" t="s">
        <v>768</v>
      </c>
      <c r="AD65" s="68" t="s">
        <v>972</v>
      </c>
      <c r="AE65" s="68" t="s">
        <v>972</v>
      </c>
      <c r="AF65" s="68" t="s">
        <v>396</v>
      </c>
      <c r="AG65" s="68" t="s">
        <v>924</v>
      </c>
      <c r="AH65" s="68">
        <f t="shared" si="0"/>
        <v>20225380</v>
      </c>
      <c r="AI65" s="53" t="str">
        <f>'[1]Registros'!CO54</f>
        <v>MARISOL GARAVITO BEJARANO</v>
      </c>
      <c r="AJ65" s="53" t="s">
        <v>41</v>
      </c>
      <c r="AK65" s="62"/>
      <c r="AL65" s="62"/>
      <c r="AM65" s="52" t="s">
        <v>48</v>
      </c>
      <c r="AN65" s="55" t="s">
        <v>42</v>
      </c>
      <c r="AO65" s="78" t="s">
        <v>55</v>
      </c>
      <c r="AP65" s="35"/>
      <c r="AQ65" s="63"/>
      <c r="BM65" s="22"/>
      <c r="BN65" s="22"/>
      <c r="BO65" s="22"/>
      <c r="BP65" s="22"/>
      <c r="BQ65" s="22"/>
      <c r="BR65" s="29" t="s">
        <v>144</v>
      </c>
      <c r="BS65" s="44" t="s">
        <v>300</v>
      </c>
      <c r="BT65" s="22"/>
    </row>
    <row r="66" spans="2:72" s="21" customFormat="1" ht="45" customHeight="1">
      <c r="B66" s="153" t="s">
        <v>196</v>
      </c>
      <c r="C66" s="68" t="s">
        <v>196</v>
      </c>
      <c r="D66" s="68" t="s">
        <v>390</v>
      </c>
      <c r="E66" s="68" t="s">
        <v>392</v>
      </c>
      <c r="F66" s="68" t="s">
        <v>396</v>
      </c>
      <c r="G66" s="68">
        <v>20225455</v>
      </c>
      <c r="H66" s="68" t="s">
        <v>437</v>
      </c>
      <c r="I66" s="68" t="s">
        <v>434</v>
      </c>
      <c r="J66" s="61" t="str">
        <f>CONCATENATE('[1]Registros'!AK55," ",'[1]Registros'!AL55)</f>
        <v>ERIKA ARIAS</v>
      </c>
      <c r="K66" s="68" t="s">
        <v>425</v>
      </c>
      <c r="L66" s="68" t="s">
        <v>399</v>
      </c>
      <c r="M66" s="68" t="s">
        <v>399</v>
      </c>
      <c r="N66" s="68" t="s">
        <v>532</v>
      </c>
      <c r="O66" s="68" t="s">
        <v>399</v>
      </c>
      <c r="P66" s="68" t="str">
        <f>CONCATENATE('[1]Registros'!AT55," ",'[1]Registros'!AU55)</f>
        <v>ALBA JUANITA ARIAS</v>
      </c>
      <c r="Q66" s="68" t="s">
        <v>408</v>
      </c>
      <c r="R66" s="68">
        <v>21082009</v>
      </c>
      <c r="S66" s="68" t="s">
        <v>49</v>
      </c>
      <c r="T66" s="68" t="s">
        <v>399</v>
      </c>
      <c r="U66" s="68" t="s">
        <v>532</v>
      </c>
      <c r="V66" s="68" t="s">
        <v>399</v>
      </c>
      <c r="W66" s="68" t="s">
        <v>29</v>
      </c>
      <c r="X66" s="68" t="s">
        <v>209</v>
      </c>
      <c r="Y66" s="68" t="s">
        <v>52</v>
      </c>
      <c r="Z66" s="68" t="s">
        <v>44</v>
      </c>
      <c r="AA66" s="53" t="s">
        <v>46</v>
      </c>
      <c r="AB66" s="68" t="s">
        <v>405</v>
      </c>
      <c r="AC66" s="68" t="s">
        <v>769</v>
      </c>
      <c r="AD66" s="68" t="s">
        <v>972</v>
      </c>
      <c r="AE66" s="68" t="s">
        <v>972</v>
      </c>
      <c r="AF66" s="68" t="s">
        <v>396</v>
      </c>
      <c r="AG66" s="68" t="s">
        <v>925</v>
      </c>
      <c r="AH66" s="68">
        <f t="shared" si="0"/>
        <v>20225455</v>
      </c>
      <c r="AI66" s="53" t="str">
        <f>'[1]Registros'!CO55</f>
        <v>MARISOL GARAVITO BEJARANO</v>
      </c>
      <c r="AJ66" s="53" t="s">
        <v>41</v>
      </c>
      <c r="AK66" s="56"/>
      <c r="AL66" s="56"/>
      <c r="AM66" s="52" t="s">
        <v>48</v>
      </c>
      <c r="AN66" s="55" t="s">
        <v>42</v>
      </c>
      <c r="AO66" s="78" t="s">
        <v>55</v>
      </c>
      <c r="AP66" s="35"/>
      <c r="AQ66" s="63"/>
      <c r="BM66" s="22"/>
      <c r="BN66" s="22"/>
      <c r="BO66" s="22"/>
      <c r="BP66" s="22"/>
      <c r="BQ66" s="22"/>
      <c r="BR66" s="29" t="s">
        <v>145</v>
      </c>
      <c r="BS66" s="44" t="s">
        <v>301</v>
      </c>
      <c r="BT66" s="22"/>
    </row>
    <row r="67" spans="2:72" s="21" customFormat="1" ht="45" customHeight="1">
      <c r="B67" s="153" t="s">
        <v>196</v>
      </c>
      <c r="C67" s="68" t="s">
        <v>196</v>
      </c>
      <c r="D67" s="68" t="s">
        <v>350</v>
      </c>
      <c r="E67" s="68" t="s">
        <v>392</v>
      </c>
      <c r="F67" s="68" t="s">
        <v>396</v>
      </c>
      <c r="G67" s="68">
        <v>20225374</v>
      </c>
      <c r="H67" s="68" t="s">
        <v>433</v>
      </c>
      <c r="I67" s="68" t="s">
        <v>433</v>
      </c>
      <c r="J67" s="61" t="str">
        <f>CONCATENATE('[1]Registros'!AK56," ",'[1]Registros'!AL56)</f>
        <v>SANDRA MILENA BARACALDO ALONSO</v>
      </c>
      <c r="K67" s="68" t="s">
        <v>425</v>
      </c>
      <c r="L67" s="68" t="s">
        <v>399</v>
      </c>
      <c r="M67" s="68" t="s">
        <v>3</v>
      </c>
      <c r="N67" s="68" t="s">
        <v>533</v>
      </c>
      <c r="O67" s="68">
        <v>3012334664</v>
      </c>
      <c r="P67" s="68" t="str">
        <f>CONCATENATE('[1]Registros'!AT56," ",'[1]Registros'!AU56)</f>
        <v>LIA  SHALITTE ISAAC  BARACALDO</v>
      </c>
      <c r="Q67" s="68" t="s">
        <v>594</v>
      </c>
      <c r="R67" s="68">
        <v>1076749055</v>
      </c>
      <c r="S67" s="68" t="s">
        <v>409</v>
      </c>
      <c r="T67" s="68" t="s">
        <v>606</v>
      </c>
      <c r="U67" s="68" t="s">
        <v>425</v>
      </c>
      <c r="V67" s="68" t="s">
        <v>2</v>
      </c>
      <c r="W67" s="68" t="s">
        <v>413</v>
      </c>
      <c r="X67" s="68" t="s">
        <v>209</v>
      </c>
      <c r="Y67" s="68" t="s">
        <v>52</v>
      </c>
      <c r="Z67" s="68" t="s">
        <v>44</v>
      </c>
      <c r="AA67" s="53" t="s">
        <v>46</v>
      </c>
      <c r="AB67" s="68" t="s">
        <v>405</v>
      </c>
      <c r="AC67" s="68" t="s">
        <v>770</v>
      </c>
      <c r="AD67" s="68" t="s">
        <v>972</v>
      </c>
      <c r="AE67" s="68" t="s">
        <v>972</v>
      </c>
      <c r="AF67" s="68" t="s">
        <v>396</v>
      </c>
      <c r="AG67" s="68" t="s">
        <v>926</v>
      </c>
      <c r="AH67" s="68">
        <f t="shared" si="0"/>
        <v>20225374</v>
      </c>
      <c r="AI67" s="53" t="str">
        <f>'[1]Registros'!CO56</f>
        <v>MARISOL GARAVITO BEJARANO</v>
      </c>
      <c r="AJ67" s="53" t="s">
        <v>41</v>
      </c>
      <c r="AK67" s="56"/>
      <c r="AL67" s="56"/>
      <c r="AM67" s="52" t="s">
        <v>48</v>
      </c>
      <c r="AN67" s="55" t="s">
        <v>42</v>
      </c>
      <c r="AO67" s="78" t="s">
        <v>55</v>
      </c>
      <c r="AP67" s="35"/>
      <c r="AQ67" s="63"/>
      <c r="BM67" s="22"/>
      <c r="BN67" s="22"/>
      <c r="BO67" s="22"/>
      <c r="BP67" s="22"/>
      <c r="BQ67" s="22"/>
      <c r="BR67" s="37" t="s">
        <v>146</v>
      </c>
      <c r="BS67" s="44" t="s">
        <v>302</v>
      </c>
      <c r="BT67" s="22"/>
    </row>
    <row r="68" spans="2:72" s="21" customFormat="1" ht="45" customHeight="1">
      <c r="B68" s="153" t="s">
        <v>196</v>
      </c>
      <c r="C68" s="68" t="s">
        <v>196</v>
      </c>
      <c r="D68" s="68" t="s">
        <v>390</v>
      </c>
      <c r="E68" s="68" t="s">
        <v>392</v>
      </c>
      <c r="F68" s="68" t="s">
        <v>396</v>
      </c>
      <c r="G68" s="68">
        <v>20225461</v>
      </c>
      <c r="H68" s="68" t="s">
        <v>434</v>
      </c>
      <c r="I68" s="68" t="s">
        <v>434</v>
      </c>
      <c r="J68" s="61" t="str">
        <f>CONCATENATE('[1]Registros'!AK57," ",'[1]Registros'!AL57)</f>
        <v>JUAN PEREZ MORENO</v>
      </c>
      <c r="K68" s="68" t="s">
        <v>425</v>
      </c>
      <c r="L68" s="68" t="s">
        <v>399</v>
      </c>
      <c r="M68" s="68" t="s">
        <v>498</v>
      </c>
      <c r="N68" s="68" t="s">
        <v>534</v>
      </c>
      <c r="O68" s="68" t="s">
        <v>399</v>
      </c>
      <c r="P68" s="68" t="str">
        <f>CONCATENATE('[1]Registros'!AT57," ",'[1]Registros'!AU57)</f>
        <v>RUBEN DARIO MARIN  RAMIREZ</v>
      </c>
      <c r="Q68" s="68" t="s">
        <v>408</v>
      </c>
      <c r="R68" s="68">
        <v>16681419</v>
      </c>
      <c r="S68" s="68" t="s">
        <v>409</v>
      </c>
      <c r="T68" s="68" t="s">
        <v>399</v>
      </c>
      <c r="U68" s="68" t="s">
        <v>534</v>
      </c>
      <c r="V68" s="68" t="s">
        <v>399</v>
      </c>
      <c r="W68" s="68" t="s">
        <v>704</v>
      </c>
      <c r="X68" s="68" t="s">
        <v>209</v>
      </c>
      <c r="Y68" s="68" t="s">
        <v>52</v>
      </c>
      <c r="Z68" s="68" t="s">
        <v>44</v>
      </c>
      <c r="AA68" s="53" t="s">
        <v>46</v>
      </c>
      <c r="AB68" s="68" t="s">
        <v>405</v>
      </c>
      <c r="AC68" s="68" t="s">
        <v>771</v>
      </c>
      <c r="AD68" s="68" t="s">
        <v>972</v>
      </c>
      <c r="AE68" s="68" t="s">
        <v>972</v>
      </c>
      <c r="AF68" s="68" t="s">
        <v>396</v>
      </c>
      <c r="AG68" s="68" t="s">
        <v>927</v>
      </c>
      <c r="AH68" s="68">
        <f t="shared" si="0"/>
        <v>20225461</v>
      </c>
      <c r="AI68" s="53" t="str">
        <f>'[1]Registros'!CO57</f>
        <v>MARISOL GARAVITO BEJARANO</v>
      </c>
      <c r="AJ68" s="53" t="s">
        <v>41</v>
      </c>
      <c r="AK68" s="56"/>
      <c r="AL68" s="56"/>
      <c r="AM68" s="56" t="s">
        <v>48</v>
      </c>
      <c r="AN68" s="55" t="s">
        <v>42</v>
      </c>
      <c r="AO68" s="78" t="s">
        <v>55</v>
      </c>
      <c r="AP68" s="35"/>
      <c r="AQ68" s="63"/>
      <c r="BM68" s="22"/>
      <c r="BN68" s="22"/>
      <c r="BO68" s="22"/>
      <c r="BP68" s="22"/>
      <c r="BQ68" s="22"/>
      <c r="BR68" s="38" t="s">
        <v>147</v>
      </c>
      <c r="BS68" s="44" t="s">
        <v>303</v>
      </c>
      <c r="BT68" s="22"/>
    </row>
    <row r="69" spans="2:72" s="21" customFormat="1" ht="45" customHeight="1" thickBot="1">
      <c r="B69" s="153" t="s">
        <v>196</v>
      </c>
      <c r="C69" s="68" t="s">
        <v>196</v>
      </c>
      <c r="D69" s="68" t="s">
        <v>390</v>
      </c>
      <c r="E69" s="68" t="s">
        <v>392</v>
      </c>
      <c r="F69" s="68" t="s">
        <v>396</v>
      </c>
      <c r="G69" s="68">
        <v>20225453</v>
      </c>
      <c r="H69" s="68" t="s">
        <v>437</v>
      </c>
      <c r="I69" s="68" t="s">
        <v>434</v>
      </c>
      <c r="J69" s="61" t="str">
        <f>P69</f>
        <v>Eugenio Gonzalez</v>
      </c>
      <c r="K69" s="68">
        <f>R69</f>
        <v>406796</v>
      </c>
      <c r="L69" s="68" t="str">
        <f>T69</f>
        <v>carrera 33 12 62</v>
      </c>
      <c r="M69" s="68" t="s">
        <v>399</v>
      </c>
      <c r="N69" s="68" t="str">
        <f>U69</f>
        <v>eugonzalezvillamil1971@gmail.com</v>
      </c>
      <c r="O69" s="68" t="str">
        <f>V69</f>
        <v>3202365181-3168482193</v>
      </c>
      <c r="P69" s="68" t="str">
        <f>CONCATENATE('[1]Registros'!AT58," ",'[1]Registros'!AU58)</f>
        <v>Eugenio Gonzalez</v>
      </c>
      <c r="Q69" s="68" t="s">
        <v>408</v>
      </c>
      <c r="R69" s="68">
        <v>406796</v>
      </c>
      <c r="S69" s="68" t="s">
        <v>409</v>
      </c>
      <c r="T69" s="68" t="s">
        <v>607</v>
      </c>
      <c r="U69" s="68" t="s">
        <v>654</v>
      </c>
      <c r="V69" s="68" t="s">
        <v>691</v>
      </c>
      <c r="W69" s="68" t="s">
        <v>401</v>
      </c>
      <c r="X69" s="68" t="s">
        <v>209</v>
      </c>
      <c r="Y69" s="68" t="s">
        <v>52</v>
      </c>
      <c r="Z69" s="68" t="s">
        <v>44</v>
      </c>
      <c r="AA69" s="53" t="s">
        <v>46</v>
      </c>
      <c r="AB69" s="68" t="s">
        <v>405</v>
      </c>
      <c r="AC69" s="68" t="s">
        <v>772</v>
      </c>
      <c r="AD69" s="68" t="s">
        <v>972</v>
      </c>
      <c r="AE69" s="68" t="s">
        <v>972</v>
      </c>
      <c r="AF69" s="68" t="s">
        <v>396</v>
      </c>
      <c r="AG69" s="68" t="s">
        <v>928</v>
      </c>
      <c r="AH69" s="68">
        <f t="shared" si="0"/>
        <v>20225453</v>
      </c>
      <c r="AI69" s="53" t="str">
        <f>'[1]Registros'!CO58</f>
        <v>MARISOL GARAVITO BEJARANO</v>
      </c>
      <c r="AJ69" s="53" t="s">
        <v>41</v>
      </c>
      <c r="AK69" s="56"/>
      <c r="AL69" s="56"/>
      <c r="AM69" s="57" t="s">
        <v>48</v>
      </c>
      <c r="AN69" s="55" t="s">
        <v>42</v>
      </c>
      <c r="AO69" s="78" t="s">
        <v>55</v>
      </c>
      <c r="AP69" s="35"/>
      <c r="AQ69" s="63"/>
      <c r="BM69" s="22"/>
      <c r="BN69" s="22"/>
      <c r="BO69" s="22"/>
      <c r="BP69" s="22"/>
      <c r="BQ69" s="22"/>
      <c r="BR69" s="24" t="s">
        <v>148</v>
      </c>
      <c r="BS69" s="44" t="s">
        <v>304</v>
      </c>
      <c r="BT69" s="22"/>
    </row>
    <row r="70" spans="2:72" s="21" customFormat="1" ht="45" customHeight="1">
      <c r="B70" s="153" t="s">
        <v>196</v>
      </c>
      <c r="C70" s="68" t="s">
        <v>196</v>
      </c>
      <c r="D70" s="68" t="s">
        <v>350</v>
      </c>
      <c r="E70" s="68" t="s">
        <v>392</v>
      </c>
      <c r="F70" s="68" t="s">
        <v>396</v>
      </c>
      <c r="G70" s="68">
        <v>20225525</v>
      </c>
      <c r="H70" s="68" t="s">
        <v>431</v>
      </c>
      <c r="I70" s="68" t="s">
        <v>431</v>
      </c>
      <c r="J70" s="61" t="str">
        <f>CONCATENATE('[1]Registros'!AK59," ",'[1]Registros'!AL59)</f>
        <v>NODO ZIPAQUIRA PQRS</v>
      </c>
      <c r="K70" s="68" t="s">
        <v>425</v>
      </c>
      <c r="L70" s="68" t="s">
        <v>461</v>
      </c>
      <c r="M70" s="68" t="s">
        <v>3</v>
      </c>
      <c r="N70" s="68" t="s">
        <v>200</v>
      </c>
      <c r="O70" s="68" t="s">
        <v>399</v>
      </c>
      <c r="P70" s="68" t="str">
        <f>CONCATENATE('[1]Registros'!AT59," ",'[1]Registros'!AU59)</f>
        <v>NATALI ROZO SOCHA</v>
      </c>
      <c r="Q70" s="68" t="s">
        <v>408</v>
      </c>
      <c r="R70" s="68">
        <v>35428767</v>
      </c>
      <c r="S70" s="68" t="s">
        <v>49</v>
      </c>
      <c r="T70" s="68" t="s">
        <v>608</v>
      </c>
      <c r="U70" s="68" t="s">
        <v>655</v>
      </c>
      <c r="V70" s="68">
        <v>3183454002</v>
      </c>
      <c r="W70" s="68" t="s">
        <v>705</v>
      </c>
      <c r="X70" s="68" t="s">
        <v>209</v>
      </c>
      <c r="Y70" s="68" t="s">
        <v>52</v>
      </c>
      <c r="Z70" s="68" t="s">
        <v>44</v>
      </c>
      <c r="AA70" s="53" t="s">
        <v>46</v>
      </c>
      <c r="AB70" s="68" t="s">
        <v>405</v>
      </c>
      <c r="AC70" s="68" t="s">
        <v>773</v>
      </c>
      <c r="AD70" s="68" t="s">
        <v>972</v>
      </c>
      <c r="AE70" s="68" t="s">
        <v>972</v>
      </c>
      <c r="AF70" s="68" t="s">
        <v>396</v>
      </c>
      <c r="AG70" s="68" t="s">
        <v>929</v>
      </c>
      <c r="AH70" s="68">
        <f t="shared" si="0"/>
        <v>20225525</v>
      </c>
      <c r="AI70" s="53" t="str">
        <f>'[1]Registros'!CO59</f>
        <v>MARISOL GARAVITO BEJARANO</v>
      </c>
      <c r="AJ70" s="53" t="s">
        <v>41</v>
      </c>
      <c r="AK70" s="56"/>
      <c r="AL70" s="56"/>
      <c r="AM70" s="60" t="s">
        <v>48</v>
      </c>
      <c r="AN70" s="55" t="s">
        <v>42</v>
      </c>
      <c r="AO70" s="78" t="s">
        <v>55</v>
      </c>
      <c r="AP70" s="35"/>
      <c r="AQ70" s="63"/>
      <c r="BM70" s="22"/>
      <c r="BN70" s="22"/>
      <c r="BO70" s="22"/>
      <c r="BP70" s="22"/>
      <c r="BQ70" s="22"/>
      <c r="BR70" s="22"/>
      <c r="BS70" s="44" t="s">
        <v>305</v>
      </c>
      <c r="BT70" s="22"/>
    </row>
    <row r="71" spans="2:72" s="21" customFormat="1" ht="45" customHeight="1">
      <c r="B71" s="153" t="s">
        <v>196</v>
      </c>
      <c r="C71" s="68" t="s">
        <v>196</v>
      </c>
      <c r="D71" s="68" t="s">
        <v>390</v>
      </c>
      <c r="E71" s="68" t="s">
        <v>392</v>
      </c>
      <c r="F71" s="68" t="s">
        <v>396</v>
      </c>
      <c r="G71" s="68">
        <v>20225534</v>
      </c>
      <c r="H71" s="68" t="s">
        <v>440</v>
      </c>
      <c r="I71" s="68" t="s">
        <v>440</v>
      </c>
      <c r="J71" s="61" t="str">
        <f>CONCATENATE('[1]Registros'!AK60," ",'[1]Registros'!AL60)</f>
        <v>VANESSA CALDERON</v>
      </c>
      <c r="K71" s="68" t="s">
        <v>425</v>
      </c>
      <c r="L71" s="68" t="s">
        <v>4</v>
      </c>
      <c r="M71" s="68" t="s">
        <v>399</v>
      </c>
      <c r="N71" s="68" t="s">
        <v>535</v>
      </c>
      <c r="O71" s="68">
        <v>4269500</v>
      </c>
      <c r="P71" s="68" t="str">
        <f>CONCATENATE('[1]Registros'!AT60," ",'[1]Registros'!AU60)</f>
        <v>ARBEY CARDONA</v>
      </c>
      <c r="Q71" s="68" t="s">
        <v>408</v>
      </c>
      <c r="R71" s="68">
        <v>17290725</v>
      </c>
      <c r="S71" s="68" t="s">
        <v>49</v>
      </c>
      <c r="T71" s="68" t="s">
        <v>609</v>
      </c>
      <c r="U71" s="68" t="s">
        <v>535</v>
      </c>
      <c r="V71" s="68">
        <v>3144248098</v>
      </c>
      <c r="W71" s="68" t="s">
        <v>706</v>
      </c>
      <c r="X71" s="68" t="s">
        <v>209</v>
      </c>
      <c r="Y71" s="68" t="s">
        <v>52</v>
      </c>
      <c r="Z71" s="68" t="s">
        <v>44</v>
      </c>
      <c r="AA71" s="53" t="s">
        <v>46</v>
      </c>
      <c r="AB71" s="68" t="s">
        <v>405</v>
      </c>
      <c r="AC71" s="68" t="s">
        <v>774</v>
      </c>
      <c r="AD71" s="68" t="s">
        <v>972</v>
      </c>
      <c r="AE71" s="68" t="s">
        <v>972</v>
      </c>
      <c r="AF71" s="68" t="s">
        <v>396</v>
      </c>
      <c r="AG71" s="68" t="s">
        <v>930</v>
      </c>
      <c r="AH71" s="68">
        <f t="shared" si="0"/>
        <v>20225534</v>
      </c>
      <c r="AI71" s="53" t="str">
        <f>'[1]Registros'!CO60</f>
        <v>MARISOL GARAVITO BEJARANO</v>
      </c>
      <c r="AJ71" s="53" t="s">
        <v>41</v>
      </c>
      <c r="AK71" s="56"/>
      <c r="AL71" s="56"/>
      <c r="AM71" s="56" t="s">
        <v>48</v>
      </c>
      <c r="AN71" s="55" t="s">
        <v>42</v>
      </c>
      <c r="AO71" s="78" t="s">
        <v>55</v>
      </c>
      <c r="AP71" s="35"/>
      <c r="AQ71" s="63"/>
      <c r="BM71" s="22"/>
      <c r="BN71" s="22"/>
      <c r="BO71" s="22"/>
      <c r="BP71" s="22"/>
      <c r="BQ71" s="22"/>
      <c r="BR71" s="22"/>
      <c r="BS71" s="44" t="s">
        <v>306</v>
      </c>
      <c r="BT71" s="22"/>
    </row>
    <row r="72" spans="2:72" s="21" customFormat="1" ht="45" customHeight="1">
      <c r="B72" s="153" t="s">
        <v>196</v>
      </c>
      <c r="C72" s="68" t="s">
        <v>196</v>
      </c>
      <c r="D72" s="68" t="s">
        <v>390</v>
      </c>
      <c r="E72" s="68" t="s">
        <v>392</v>
      </c>
      <c r="F72" s="68" t="s">
        <v>396</v>
      </c>
      <c r="G72" s="68">
        <v>20225529</v>
      </c>
      <c r="H72" s="68" t="s">
        <v>431</v>
      </c>
      <c r="I72" s="68" t="s">
        <v>431</v>
      </c>
      <c r="J72" s="61" t="str">
        <f>CONCATENATE('[1]Registros'!AK61," ",'[1]Registros'!AL61)</f>
        <v>ANYELA MARCELA BARRAGAN SUAREZ</v>
      </c>
      <c r="K72" s="68" t="s">
        <v>425</v>
      </c>
      <c r="L72" s="68" t="s">
        <v>399</v>
      </c>
      <c r="M72" s="68" t="s">
        <v>399</v>
      </c>
      <c r="N72" s="68" t="s">
        <v>536</v>
      </c>
      <c r="O72" s="68" t="s">
        <v>399</v>
      </c>
      <c r="P72" s="68" t="str">
        <f>CONCATENATE('[1]Registros'!AT61," ",'[1]Registros'!AU61)</f>
        <v>GLORIA MESA SANDOVAL</v>
      </c>
      <c r="Q72" s="68" t="s">
        <v>408</v>
      </c>
      <c r="R72" s="68">
        <v>51752008</v>
      </c>
      <c r="S72" s="68" t="s">
        <v>49</v>
      </c>
      <c r="T72" s="68" t="s">
        <v>399</v>
      </c>
      <c r="U72" s="68" t="s">
        <v>536</v>
      </c>
      <c r="V72" s="68" t="s">
        <v>399</v>
      </c>
      <c r="W72" s="68" t="s">
        <v>707</v>
      </c>
      <c r="X72" s="68" t="s">
        <v>209</v>
      </c>
      <c r="Y72" s="68" t="s">
        <v>52</v>
      </c>
      <c r="Z72" s="68" t="s">
        <v>44</v>
      </c>
      <c r="AA72" s="53" t="s">
        <v>46</v>
      </c>
      <c r="AB72" s="68" t="s">
        <v>405</v>
      </c>
      <c r="AC72" s="68" t="s">
        <v>775</v>
      </c>
      <c r="AD72" s="68" t="s">
        <v>972</v>
      </c>
      <c r="AE72" s="68" t="s">
        <v>972</v>
      </c>
      <c r="AF72" s="68" t="s">
        <v>971</v>
      </c>
      <c r="AG72" s="68" t="s">
        <v>971</v>
      </c>
      <c r="AH72" s="68">
        <f t="shared" si="0"/>
        <v>20225529</v>
      </c>
      <c r="AI72" s="53" t="s">
        <v>971</v>
      </c>
      <c r="AJ72" s="53" t="s">
        <v>19</v>
      </c>
      <c r="AK72" s="58"/>
      <c r="AL72" s="58"/>
      <c r="AM72" s="56"/>
      <c r="AN72" s="55" t="s">
        <v>19</v>
      </c>
      <c r="AO72" s="78" t="s">
        <v>55</v>
      </c>
      <c r="AP72" s="35"/>
      <c r="AQ72" s="63"/>
      <c r="BM72" s="22"/>
      <c r="BN72" s="22"/>
      <c r="BO72" s="22"/>
      <c r="BP72" s="22"/>
      <c r="BQ72" s="22"/>
      <c r="BR72" s="22"/>
      <c r="BS72" s="44" t="s">
        <v>308</v>
      </c>
      <c r="BT72" s="22"/>
    </row>
    <row r="73" spans="2:72" s="21" customFormat="1" ht="45" customHeight="1">
      <c r="B73" s="153" t="s">
        <v>196</v>
      </c>
      <c r="C73" s="68" t="s">
        <v>196</v>
      </c>
      <c r="D73" s="68" t="s">
        <v>390</v>
      </c>
      <c r="E73" s="68" t="s">
        <v>198</v>
      </c>
      <c r="F73" s="68" t="s">
        <v>396</v>
      </c>
      <c r="G73" s="68">
        <v>20225528</v>
      </c>
      <c r="H73" s="68" t="s">
        <v>431</v>
      </c>
      <c r="I73" s="68" t="s">
        <v>431</v>
      </c>
      <c r="J73" s="61" t="str">
        <f>CONCATENATE('[1]Registros'!AK62," ",'[1]Registros'!AL62)</f>
        <v>Erika Leslie T Mahecha L</v>
      </c>
      <c r="K73" s="68" t="s">
        <v>425</v>
      </c>
      <c r="L73" s="68" t="s">
        <v>399</v>
      </c>
      <c r="M73" s="68" t="s">
        <v>399</v>
      </c>
      <c r="N73" s="68" t="s">
        <v>537</v>
      </c>
      <c r="O73" s="68" t="s">
        <v>399</v>
      </c>
      <c r="P73" s="68" t="str">
        <f>CONCATENATE('[1]Registros'!AT62," ",'[1]Registros'!AU62)</f>
        <v>YENY CARDENAS</v>
      </c>
      <c r="Q73" s="68" t="s">
        <v>408</v>
      </c>
      <c r="R73" s="68">
        <v>1192742223</v>
      </c>
      <c r="S73" s="68" t="s">
        <v>49</v>
      </c>
      <c r="T73" s="68" t="s">
        <v>401</v>
      </c>
      <c r="U73" s="68" t="s">
        <v>537</v>
      </c>
      <c r="V73" s="68">
        <v>3017108872</v>
      </c>
      <c r="W73" s="68" t="s">
        <v>401</v>
      </c>
      <c r="X73" s="68" t="s">
        <v>209</v>
      </c>
      <c r="Y73" s="68" t="s">
        <v>52</v>
      </c>
      <c r="Z73" s="68" t="s">
        <v>44</v>
      </c>
      <c r="AA73" s="53" t="s">
        <v>46</v>
      </c>
      <c r="AB73" s="68" t="s">
        <v>405</v>
      </c>
      <c r="AC73" s="68" t="s">
        <v>776</v>
      </c>
      <c r="AD73" s="68" t="s">
        <v>878</v>
      </c>
      <c r="AE73" s="68" t="s">
        <v>56</v>
      </c>
      <c r="AF73" s="68" t="s">
        <v>971</v>
      </c>
      <c r="AG73" s="68" t="s">
        <v>971</v>
      </c>
      <c r="AH73" s="68">
        <f t="shared" si="0"/>
        <v>20225528</v>
      </c>
      <c r="AI73" s="53" t="s">
        <v>971</v>
      </c>
      <c r="AJ73" s="53" t="s">
        <v>19</v>
      </c>
      <c r="AK73" s="56"/>
      <c r="AL73" s="56"/>
      <c r="AM73" s="56"/>
      <c r="AN73" s="55" t="s">
        <v>19</v>
      </c>
      <c r="AO73" s="78" t="s">
        <v>55</v>
      </c>
      <c r="AP73" s="35"/>
      <c r="AQ73" s="63"/>
      <c r="BM73" s="22"/>
      <c r="BN73" s="22"/>
      <c r="BO73" s="22"/>
      <c r="BP73" s="22"/>
      <c r="BQ73" s="22"/>
      <c r="BR73" s="22"/>
      <c r="BS73" s="44" t="s">
        <v>309</v>
      </c>
      <c r="BT73" s="22"/>
    </row>
    <row r="74" spans="2:72" s="21" customFormat="1" ht="45" customHeight="1">
      <c r="B74" s="153" t="s">
        <v>196</v>
      </c>
      <c r="C74" s="68" t="s">
        <v>196</v>
      </c>
      <c r="D74" s="68" t="s">
        <v>390</v>
      </c>
      <c r="E74" s="68" t="s">
        <v>392</v>
      </c>
      <c r="F74" s="68" t="s">
        <v>396</v>
      </c>
      <c r="G74" s="68">
        <v>20225462</v>
      </c>
      <c r="H74" s="68" t="s">
        <v>434</v>
      </c>
      <c r="I74" s="68" t="s">
        <v>434</v>
      </c>
      <c r="J74" s="61" t="str">
        <f>CONCATENATE('[1]Registros'!AK63," ",'[1]Registros'!AL63)</f>
        <v>NODO ZIPAQUIRA PQRS</v>
      </c>
      <c r="K74" s="68" t="s">
        <v>425</v>
      </c>
      <c r="L74" s="68" t="s">
        <v>462</v>
      </c>
      <c r="M74" s="68" t="s">
        <v>404</v>
      </c>
      <c r="N74" s="68" t="s">
        <v>200</v>
      </c>
      <c r="O74" s="68">
        <v>3502827061</v>
      </c>
      <c r="P74" s="68" t="str">
        <f>CONCATENATE('[1]Registros'!AT63," ",'[1]Registros'!AU63)</f>
        <v>CENAIDA GUTIERRES MENDEZ</v>
      </c>
      <c r="Q74" s="68" t="s">
        <v>408</v>
      </c>
      <c r="R74" s="68">
        <v>39809744</v>
      </c>
      <c r="S74" s="68" t="s">
        <v>49</v>
      </c>
      <c r="T74" s="68" t="s">
        <v>399</v>
      </c>
      <c r="U74" s="68" t="s">
        <v>656</v>
      </c>
      <c r="V74" s="68">
        <v>3106072484</v>
      </c>
      <c r="W74" s="68" t="s">
        <v>705</v>
      </c>
      <c r="X74" s="68" t="s">
        <v>209</v>
      </c>
      <c r="Y74" s="68" t="s">
        <v>52</v>
      </c>
      <c r="Z74" s="68" t="s">
        <v>44</v>
      </c>
      <c r="AA74" s="53" t="s">
        <v>46</v>
      </c>
      <c r="AB74" s="68" t="s">
        <v>405</v>
      </c>
      <c r="AC74" s="68" t="s">
        <v>777</v>
      </c>
      <c r="AD74" s="68" t="s">
        <v>972</v>
      </c>
      <c r="AE74" s="68" t="s">
        <v>972</v>
      </c>
      <c r="AF74" s="68" t="s">
        <v>396</v>
      </c>
      <c r="AG74" s="68" t="s">
        <v>931</v>
      </c>
      <c r="AH74" s="68">
        <f t="shared" si="0"/>
        <v>20225462</v>
      </c>
      <c r="AI74" s="53" t="str">
        <f>'[1]Registros'!CO63</f>
        <v>MARISOL GARAVITO BEJARANO</v>
      </c>
      <c r="AJ74" s="53" t="s">
        <v>41</v>
      </c>
      <c r="AK74" s="52"/>
      <c r="AL74" s="52"/>
      <c r="AM74" s="52" t="s">
        <v>48</v>
      </c>
      <c r="AN74" s="55" t="s">
        <v>42</v>
      </c>
      <c r="AO74" s="78" t="s">
        <v>55</v>
      </c>
      <c r="AP74" s="35"/>
      <c r="AQ74" s="63"/>
      <c r="BM74" s="22"/>
      <c r="BN74" s="22"/>
      <c r="BO74" s="22"/>
      <c r="BP74" s="22"/>
      <c r="BQ74" s="22"/>
      <c r="BR74" s="22"/>
      <c r="BS74" s="44" t="s">
        <v>310</v>
      </c>
      <c r="BT74" s="22"/>
    </row>
    <row r="75" spans="2:72" s="21" customFormat="1" ht="45" customHeight="1">
      <c r="B75" s="153" t="s">
        <v>196</v>
      </c>
      <c r="C75" s="68" t="s">
        <v>196</v>
      </c>
      <c r="D75" s="68" t="s">
        <v>390</v>
      </c>
      <c r="E75" s="68" t="s">
        <v>392</v>
      </c>
      <c r="F75" s="68" t="s">
        <v>396</v>
      </c>
      <c r="G75" s="68">
        <v>20225533</v>
      </c>
      <c r="H75" s="68" t="s">
        <v>440</v>
      </c>
      <c r="I75" s="68" t="s">
        <v>440</v>
      </c>
      <c r="J75" s="61" t="str">
        <f>CONCATENATE('[1]Registros'!AK64," ",'[1]Registros'!AL64)</f>
        <v>LUZ MELIDA MONTEALEGRE SALINAS</v>
      </c>
      <c r="K75" s="68" t="s">
        <v>425</v>
      </c>
      <c r="L75" s="68" t="s">
        <v>463</v>
      </c>
      <c r="M75" s="68" t="s">
        <v>53</v>
      </c>
      <c r="N75" s="68" t="s">
        <v>516</v>
      </c>
      <c r="O75" s="68">
        <v>6500200</v>
      </c>
      <c r="P75" s="68" t="str">
        <f>CONCATENATE('[1]Registros'!AT64," ",'[1]Registros'!AU64)</f>
        <v>CARLOS EDUARDO LIZARAZO</v>
      </c>
      <c r="Q75" s="68" t="s">
        <v>408</v>
      </c>
      <c r="R75" s="68">
        <v>80469185</v>
      </c>
      <c r="S75" s="68" t="s">
        <v>50</v>
      </c>
      <c r="T75" s="68" t="s">
        <v>610</v>
      </c>
      <c r="U75" s="68" t="s">
        <v>425</v>
      </c>
      <c r="V75" s="68">
        <v>7741164</v>
      </c>
      <c r="W75" s="68" t="s">
        <v>414</v>
      </c>
      <c r="X75" s="68" t="s">
        <v>209</v>
      </c>
      <c r="Y75" s="68" t="s">
        <v>52</v>
      </c>
      <c r="Z75" s="68" t="s">
        <v>44</v>
      </c>
      <c r="AA75" s="53" t="s">
        <v>46</v>
      </c>
      <c r="AB75" s="68" t="s">
        <v>405</v>
      </c>
      <c r="AC75" s="68" t="s">
        <v>778</v>
      </c>
      <c r="AD75" s="68" t="s">
        <v>972</v>
      </c>
      <c r="AE75" s="68" t="s">
        <v>972</v>
      </c>
      <c r="AF75" s="68" t="s">
        <v>971</v>
      </c>
      <c r="AG75" s="68" t="s">
        <v>971</v>
      </c>
      <c r="AH75" s="68">
        <f t="shared" si="0"/>
        <v>20225533</v>
      </c>
      <c r="AI75" s="53" t="s">
        <v>971</v>
      </c>
      <c r="AJ75" s="53" t="s">
        <v>19</v>
      </c>
      <c r="AK75" s="56"/>
      <c r="AL75" s="56"/>
      <c r="AM75" s="60"/>
      <c r="AN75" s="55" t="s">
        <v>19</v>
      </c>
      <c r="AO75" s="78" t="s">
        <v>55</v>
      </c>
      <c r="AP75" s="35"/>
      <c r="AQ75" s="63"/>
      <c r="BM75" s="22"/>
      <c r="BN75" s="22"/>
      <c r="BO75" s="22"/>
      <c r="BP75" s="22"/>
      <c r="BQ75" s="22"/>
      <c r="BR75" s="22"/>
      <c r="BS75" s="44" t="s">
        <v>311</v>
      </c>
      <c r="BT75" s="22"/>
    </row>
    <row r="76" spans="2:72" s="21" customFormat="1" ht="45" customHeight="1">
      <c r="B76" s="153" t="s">
        <v>196</v>
      </c>
      <c r="C76" s="68" t="s">
        <v>196</v>
      </c>
      <c r="D76" s="68" t="s">
        <v>265</v>
      </c>
      <c r="E76" s="68" t="s">
        <v>392</v>
      </c>
      <c r="F76" s="68" t="s">
        <v>396</v>
      </c>
      <c r="G76" s="68">
        <v>20225536</v>
      </c>
      <c r="H76" s="68" t="s">
        <v>440</v>
      </c>
      <c r="I76" s="68" t="s">
        <v>440</v>
      </c>
      <c r="J76" s="61" t="str">
        <f>CONCATENATE('[1]Registros'!AK65," ",'[1]Registros'!AL65)</f>
        <v>RAUL ISIDRO</v>
      </c>
      <c r="K76" s="68" t="s">
        <v>425</v>
      </c>
      <c r="L76" s="68" t="s">
        <v>399</v>
      </c>
      <c r="M76" s="68" t="s">
        <v>402</v>
      </c>
      <c r="N76" s="68" t="s">
        <v>425</v>
      </c>
      <c r="O76" s="68" t="s">
        <v>399</v>
      </c>
      <c r="P76" s="68" t="str">
        <f>CONCATENATE('[1]Registros'!AT65," ",'[1]Registros'!AU65)</f>
        <v>ROSA MABEL BOHORQUEZ</v>
      </c>
      <c r="Q76" s="68" t="s">
        <v>408</v>
      </c>
      <c r="R76" s="68">
        <v>20565219</v>
      </c>
      <c r="S76" s="68" t="s">
        <v>49</v>
      </c>
      <c r="T76" s="68" t="s">
        <v>399</v>
      </c>
      <c r="U76" s="68" t="s">
        <v>425</v>
      </c>
      <c r="V76" s="68" t="s">
        <v>399</v>
      </c>
      <c r="W76" s="68" t="s">
        <v>399</v>
      </c>
      <c r="X76" s="68" t="s">
        <v>209</v>
      </c>
      <c r="Y76" s="68" t="s">
        <v>52</v>
      </c>
      <c r="Z76" s="68" t="s">
        <v>44</v>
      </c>
      <c r="AA76" s="53" t="s">
        <v>46</v>
      </c>
      <c r="AB76" s="68" t="s">
        <v>405</v>
      </c>
      <c r="AC76" s="68" t="s">
        <v>779</v>
      </c>
      <c r="AD76" s="68" t="s">
        <v>972</v>
      </c>
      <c r="AE76" s="68" t="s">
        <v>972</v>
      </c>
      <c r="AF76" s="68" t="s">
        <v>971</v>
      </c>
      <c r="AG76" s="68" t="s">
        <v>971</v>
      </c>
      <c r="AH76" s="68">
        <f t="shared" si="0"/>
        <v>20225536</v>
      </c>
      <c r="AI76" s="53" t="s">
        <v>971</v>
      </c>
      <c r="AJ76" s="53" t="s">
        <v>19</v>
      </c>
      <c r="AK76" s="58"/>
      <c r="AL76" s="58"/>
      <c r="AM76" s="60"/>
      <c r="AN76" s="55" t="s">
        <v>19</v>
      </c>
      <c r="AO76" s="78" t="s">
        <v>55</v>
      </c>
      <c r="AP76" s="35"/>
      <c r="AQ76" s="63"/>
      <c r="BM76" s="22"/>
      <c r="BN76" s="22"/>
      <c r="BO76" s="22"/>
      <c r="BP76" s="22"/>
      <c r="BQ76" s="22"/>
      <c r="BR76" s="22"/>
      <c r="BS76" s="44" t="s">
        <v>312</v>
      </c>
      <c r="BT76" s="22"/>
    </row>
    <row r="77" spans="2:72" s="21" customFormat="1" ht="45" customHeight="1">
      <c r="B77" s="153" t="s">
        <v>196</v>
      </c>
      <c r="C77" s="68" t="s">
        <v>196</v>
      </c>
      <c r="D77" s="68" t="s">
        <v>390</v>
      </c>
      <c r="E77" s="68" t="s">
        <v>198</v>
      </c>
      <c r="F77" s="68" t="s">
        <v>396</v>
      </c>
      <c r="G77" s="68">
        <v>20225535</v>
      </c>
      <c r="H77" s="68" t="s">
        <v>440</v>
      </c>
      <c r="I77" s="68" t="s">
        <v>442</v>
      </c>
      <c r="J77" s="61" t="str">
        <f>CONCATENATE('[1]Registros'!AK66," ",'[1]Registros'!AL66)</f>
        <v>ERIKA LESLIE MAHECHA LADINO</v>
      </c>
      <c r="K77" s="68" t="s">
        <v>425</v>
      </c>
      <c r="L77" s="68" t="s">
        <v>399</v>
      </c>
      <c r="M77" s="68" t="s">
        <v>53</v>
      </c>
      <c r="N77" s="68" t="s">
        <v>406</v>
      </c>
      <c r="O77" s="68" t="s">
        <v>399</v>
      </c>
      <c r="P77" s="68" t="str">
        <f>CONCATENATE('[1]Registros'!AT66," ",'[1]Registros'!AU66)</f>
        <v>MARIA ROSELINA DEL CARMEN PEDRAZA DE CASTILLO</v>
      </c>
      <c r="Q77" s="68" t="s">
        <v>408</v>
      </c>
      <c r="R77" s="68">
        <v>20664554</v>
      </c>
      <c r="S77" s="68" t="s">
        <v>49</v>
      </c>
      <c r="T77" s="68" t="s">
        <v>399</v>
      </c>
      <c r="U77" s="68" t="s">
        <v>425</v>
      </c>
      <c r="V77" s="68">
        <v>3128193711</v>
      </c>
      <c r="W77" s="68" t="s">
        <v>30</v>
      </c>
      <c r="X77" s="68" t="s">
        <v>209</v>
      </c>
      <c r="Y77" s="68" t="s">
        <v>52</v>
      </c>
      <c r="Z77" s="68" t="s">
        <v>44</v>
      </c>
      <c r="AA77" s="53" t="s">
        <v>46</v>
      </c>
      <c r="AB77" s="68" t="s">
        <v>405</v>
      </c>
      <c r="AC77" s="68" t="s">
        <v>780</v>
      </c>
      <c r="AD77" s="68" t="s">
        <v>31</v>
      </c>
      <c r="AE77" s="68" t="s">
        <v>37</v>
      </c>
      <c r="AF77" s="68" t="s">
        <v>971</v>
      </c>
      <c r="AG77" s="68" t="s">
        <v>971</v>
      </c>
      <c r="AH77" s="68">
        <f t="shared" si="0"/>
        <v>20225535</v>
      </c>
      <c r="AI77" s="53" t="s">
        <v>971</v>
      </c>
      <c r="AJ77" s="53" t="s">
        <v>19</v>
      </c>
      <c r="AK77" s="56"/>
      <c r="AL77" s="56"/>
      <c r="AM77" s="60"/>
      <c r="AN77" s="55" t="s">
        <v>19</v>
      </c>
      <c r="AO77" s="78" t="s">
        <v>55</v>
      </c>
      <c r="AP77" s="35"/>
      <c r="AQ77" s="63"/>
      <c r="BM77" s="22"/>
      <c r="BN77" s="22"/>
      <c r="BO77" s="22"/>
      <c r="BP77" s="22"/>
      <c r="BQ77" s="22"/>
      <c r="BR77" s="22"/>
      <c r="BS77" s="44" t="s">
        <v>313</v>
      </c>
      <c r="BT77" s="22"/>
    </row>
    <row r="78" spans="2:72" s="21" customFormat="1" ht="45" customHeight="1">
      <c r="B78" s="153" t="s">
        <v>196</v>
      </c>
      <c r="C78" s="68" t="s">
        <v>196</v>
      </c>
      <c r="D78" s="68" t="s">
        <v>390</v>
      </c>
      <c r="E78" s="68" t="s">
        <v>392</v>
      </c>
      <c r="F78" s="68" t="s">
        <v>396</v>
      </c>
      <c r="G78" s="68">
        <v>20225625</v>
      </c>
      <c r="H78" s="68" t="s">
        <v>432</v>
      </c>
      <c r="I78" s="68" t="s">
        <v>432</v>
      </c>
      <c r="J78" s="61" t="str">
        <f>CONCATENATE('[1]Registros'!AK67," ",'[1]Registros'!AL67)</f>
        <v>LUZ DARY</v>
      </c>
      <c r="K78" s="68" t="s">
        <v>425</v>
      </c>
      <c r="L78" s="68" t="s">
        <v>399</v>
      </c>
      <c r="M78" s="68" t="s">
        <v>399</v>
      </c>
      <c r="N78" s="68" t="s">
        <v>538</v>
      </c>
      <c r="O78" s="68">
        <v>3142768206</v>
      </c>
      <c r="P78" s="68" t="str">
        <f>CONCATENATE('[1]Registros'!AT67," ",'[1]Registros'!AU67)</f>
        <v>GRACIELA BLANCO</v>
      </c>
      <c r="Q78" s="68" t="s">
        <v>408</v>
      </c>
      <c r="R78" s="68">
        <v>21047042</v>
      </c>
      <c r="S78" s="68" t="s">
        <v>49</v>
      </c>
      <c r="T78" s="68" t="s">
        <v>399</v>
      </c>
      <c r="U78" s="68" t="s">
        <v>538</v>
      </c>
      <c r="V78" s="68">
        <v>3142768206</v>
      </c>
      <c r="W78" s="68" t="s">
        <v>399</v>
      </c>
      <c r="X78" s="68" t="s">
        <v>209</v>
      </c>
      <c r="Y78" s="68" t="s">
        <v>52</v>
      </c>
      <c r="Z78" s="68" t="s">
        <v>44</v>
      </c>
      <c r="AA78" s="53" t="s">
        <v>46</v>
      </c>
      <c r="AB78" s="68" t="s">
        <v>405</v>
      </c>
      <c r="AC78" s="68" t="s">
        <v>781</v>
      </c>
      <c r="AD78" s="68" t="s">
        <v>972</v>
      </c>
      <c r="AE78" s="68" t="s">
        <v>972</v>
      </c>
      <c r="AF78" s="68" t="s">
        <v>971</v>
      </c>
      <c r="AG78" s="68" t="s">
        <v>971</v>
      </c>
      <c r="AH78" s="68">
        <f aca="true" t="shared" si="9" ref="AH78:AH141">G78</f>
        <v>20225625</v>
      </c>
      <c r="AI78" s="53" t="s">
        <v>971</v>
      </c>
      <c r="AJ78" s="53" t="s">
        <v>19</v>
      </c>
      <c r="AK78" s="56"/>
      <c r="AL78" s="56"/>
      <c r="AM78" s="60"/>
      <c r="AN78" s="55" t="s">
        <v>19</v>
      </c>
      <c r="AO78" s="78" t="s">
        <v>55</v>
      </c>
      <c r="AP78" s="35"/>
      <c r="AQ78" s="63"/>
      <c r="BM78" s="22"/>
      <c r="BN78" s="22"/>
      <c r="BO78" s="22"/>
      <c r="BP78" s="22"/>
      <c r="BQ78" s="22"/>
      <c r="BR78" s="22"/>
      <c r="BS78" s="44" t="s">
        <v>314</v>
      </c>
      <c r="BT78" s="22"/>
    </row>
    <row r="79" spans="2:72" s="21" customFormat="1" ht="45" customHeight="1">
      <c r="B79" s="153" t="s">
        <v>196</v>
      </c>
      <c r="C79" s="68" t="s">
        <v>196</v>
      </c>
      <c r="D79" s="68" t="s">
        <v>390</v>
      </c>
      <c r="E79" s="68" t="s">
        <v>198</v>
      </c>
      <c r="F79" s="68" t="s">
        <v>395</v>
      </c>
      <c r="G79" s="68">
        <v>20225630</v>
      </c>
      <c r="H79" s="68" t="s">
        <v>432</v>
      </c>
      <c r="I79" s="68" t="s">
        <v>441</v>
      </c>
      <c r="J79" s="61" t="str">
        <f>P79</f>
        <v>Segundo sabas Gonzalez González</v>
      </c>
      <c r="K79" s="68">
        <f>R79</f>
        <v>5394706</v>
      </c>
      <c r="L79" s="68" t="str">
        <f>T79</f>
        <v>Calle 58sur 42a08</v>
      </c>
      <c r="M79" s="68" t="s">
        <v>399</v>
      </c>
      <c r="N79" s="68" t="str">
        <f>U79</f>
        <v>terekary17@hotmail.com</v>
      </c>
      <c r="O79" s="68">
        <f>V79</f>
        <v>3193143744</v>
      </c>
      <c r="P79" s="68" t="str">
        <f>CONCATENATE('[1]Registros'!AT68," ",'[1]Registros'!AU68)</f>
        <v>Segundo sabas Gonzalez González</v>
      </c>
      <c r="Q79" s="68" t="s">
        <v>408</v>
      </c>
      <c r="R79" s="68">
        <v>5394706</v>
      </c>
      <c r="S79" s="68" t="s">
        <v>49</v>
      </c>
      <c r="T79" s="68" t="s">
        <v>611</v>
      </c>
      <c r="U79" s="68" t="s">
        <v>657</v>
      </c>
      <c r="V79" s="68">
        <v>3193143744</v>
      </c>
      <c r="W79" s="68" t="s">
        <v>401</v>
      </c>
      <c r="X79" s="68" t="s">
        <v>209</v>
      </c>
      <c r="Y79" s="68" t="s">
        <v>52</v>
      </c>
      <c r="Z79" s="68" t="s">
        <v>44</v>
      </c>
      <c r="AA79" s="53" t="s">
        <v>46</v>
      </c>
      <c r="AB79" s="68" t="s">
        <v>405</v>
      </c>
      <c r="AC79" s="68" t="s">
        <v>782</v>
      </c>
      <c r="AD79" s="68" t="s">
        <v>879</v>
      </c>
      <c r="AE79" s="68" t="s">
        <v>56</v>
      </c>
      <c r="AF79" s="68" t="s">
        <v>971</v>
      </c>
      <c r="AG79" s="68" t="s">
        <v>971</v>
      </c>
      <c r="AH79" s="68">
        <f t="shared" si="9"/>
        <v>20225630</v>
      </c>
      <c r="AI79" s="53" t="s">
        <v>971</v>
      </c>
      <c r="AJ79" s="53" t="s">
        <v>19</v>
      </c>
      <c r="AK79" s="56"/>
      <c r="AL79" s="56"/>
      <c r="AM79" s="60"/>
      <c r="AN79" s="55" t="s">
        <v>19</v>
      </c>
      <c r="AO79" s="78" t="s">
        <v>55</v>
      </c>
      <c r="AP79" s="35"/>
      <c r="AQ79" s="63"/>
      <c r="BM79" s="22"/>
      <c r="BN79" s="22"/>
      <c r="BO79" s="22"/>
      <c r="BP79" s="22"/>
      <c r="BQ79" s="22"/>
      <c r="BR79" s="22"/>
      <c r="BS79" s="44" t="s">
        <v>315</v>
      </c>
      <c r="BT79" s="22"/>
    </row>
    <row r="80" spans="2:72" s="21" customFormat="1" ht="45" customHeight="1">
      <c r="B80" s="153" t="s">
        <v>196</v>
      </c>
      <c r="C80" s="68" t="s">
        <v>196</v>
      </c>
      <c r="D80" s="68" t="s">
        <v>255</v>
      </c>
      <c r="E80" s="68" t="s">
        <v>198</v>
      </c>
      <c r="F80" s="68" t="s">
        <v>398</v>
      </c>
      <c r="G80" s="68">
        <v>20225530</v>
      </c>
      <c r="H80" s="68" t="s">
        <v>431</v>
      </c>
      <c r="I80" s="68" t="s">
        <v>440</v>
      </c>
      <c r="J80" s="61" t="str">
        <f>CONCATENATE('[1]Registros'!AK69," ",'[1]Registros'!AL69)</f>
        <v>Jhendry Romero</v>
      </c>
      <c r="K80" s="68">
        <v>21045957</v>
      </c>
      <c r="L80" s="68" t="s">
        <v>464</v>
      </c>
      <c r="M80" s="68" t="s">
        <v>491</v>
      </c>
      <c r="N80" s="68" t="s">
        <v>539</v>
      </c>
      <c r="O80" s="68">
        <v>3224132349</v>
      </c>
      <c r="P80" s="68" t="str">
        <f>CONCATENATE('[1]Registros'!AT69," ",'[1]Registros'!AU69)</f>
        <v>KENDER BERMUDEZ</v>
      </c>
      <c r="Q80" s="68" t="s">
        <v>408</v>
      </c>
      <c r="R80" s="68">
        <v>82505061708200</v>
      </c>
      <c r="S80" s="68" t="s">
        <v>49</v>
      </c>
      <c r="T80" s="68" t="s">
        <v>464</v>
      </c>
      <c r="U80" s="68" t="s">
        <v>539</v>
      </c>
      <c r="V80" s="68">
        <v>3224132349</v>
      </c>
      <c r="W80" s="68" t="s">
        <v>708</v>
      </c>
      <c r="X80" s="68" t="s">
        <v>209</v>
      </c>
      <c r="Y80" s="68" t="s">
        <v>52</v>
      </c>
      <c r="Z80" s="68" t="s">
        <v>44</v>
      </c>
      <c r="AA80" s="53" t="s">
        <v>46</v>
      </c>
      <c r="AB80" s="68" t="s">
        <v>405</v>
      </c>
      <c r="AC80" s="68" t="s">
        <v>783</v>
      </c>
      <c r="AD80" s="68" t="s">
        <v>35</v>
      </c>
      <c r="AE80" s="68" t="s">
        <v>37</v>
      </c>
      <c r="AF80" s="68" t="s">
        <v>971</v>
      </c>
      <c r="AG80" s="68" t="s">
        <v>971</v>
      </c>
      <c r="AH80" s="68">
        <f t="shared" si="9"/>
        <v>20225530</v>
      </c>
      <c r="AI80" s="53" t="s">
        <v>971</v>
      </c>
      <c r="AJ80" s="53" t="s">
        <v>19</v>
      </c>
      <c r="AK80" s="56"/>
      <c r="AL80" s="56"/>
      <c r="AM80" s="52"/>
      <c r="AN80" s="55" t="s">
        <v>19</v>
      </c>
      <c r="AO80" s="78" t="s">
        <v>55</v>
      </c>
      <c r="AP80" s="35"/>
      <c r="AQ80" s="63"/>
      <c r="BM80" s="22"/>
      <c r="BN80" s="22"/>
      <c r="BO80" s="22"/>
      <c r="BP80" s="22"/>
      <c r="BQ80" s="22"/>
      <c r="BR80" s="22"/>
      <c r="BS80" s="44" t="s">
        <v>316</v>
      </c>
      <c r="BT80" s="22"/>
    </row>
    <row r="81" spans="2:72" s="21" customFormat="1" ht="45" customHeight="1">
      <c r="B81" s="153" t="s">
        <v>196</v>
      </c>
      <c r="C81" s="68" t="s">
        <v>196</v>
      </c>
      <c r="D81" s="68" t="s">
        <v>390</v>
      </c>
      <c r="E81" s="68" t="s">
        <v>392</v>
      </c>
      <c r="F81" s="68" t="s">
        <v>396</v>
      </c>
      <c r="G81" s="68">
        <v>20225465</v>
      </c>
      <c r="H81" s="68" t="s">
        <v>434</v>
      </c>
      <c r="I81" s="68" t="s">
        <v>434</v>
      </c>
      <c r="J81" s="61" t="str">
        <f>P81</f>
        <v>LAURA MAYERLY OSORIO</v>
      </c>
      <c r="K81" s="68" t="str">
        <f>R81</f>
        <v>No Registra</v>
      </c>
      <c r="L81" s="68" t="str">
        <f>T81</f>
        <v>CARRERA 8 #16-85 B/ INTERLAKEN IBAGUE TOLIMA</v>
      </c>
      <c r="M81" s="68" t="s">
        <v>399</v>
      </c>
      <c r="N81" s="68" t="str">
        <f>U81</f>
        <v>autorizaciones.portabilidad@pijaossalud.com.co</v>
      </c>
      <c r="O81" s="68" t="str">
        <f>V81</f>
        <v>(608)2809090</v>
      </c>
      <c r="P81" s="68" t="str">
        <f>CONCATENATE('[1]Registros'!AT70," ",'[1]Registros'!AU70)</f>
        <v>LAURA MAYERLY OSORIO</v>
      </c>
      <c r="Q81" s="68" t="s">
        <v>408</v>
      </c>
      <c r="R81" s="68" t="s">
        <v>425</v>
      </c>
      <c r="S81" s="68" t="s">
        <v>409</v>
      </c>
      <c r="T81" s="68" t="s">
        <v>612</v>
      </c>
      <c r="U81" s="68" t="s">
        <v>658</v>
      </c>
      <c r="V81" s="68" t="s">
        <v>692</v>
      </c>
      <c r="W81" s="68" t="s">
        <v>399</v>
      </c>
      <c r="X81" s="68" t="s">
        <v>209</v>
      </c>
      <c r="Y81" s="68" t="s">
        <v>52</v>
      </c>
      <c r="Z81" s="68" t="s">
        <v>44</v>
      </c>
      <c r="AA81" s="53" t="s">
        <v>46</v>
      </c>
      <c r="AB81" s="68" t="s">
        <v>405</v>
      </c>
      <c r="AC81" s="68" t="s">
        <v>784</v>
      </c>
      <c r="AD81" s="68" t="s">
        <v>972</v>
      </c>
      <c r="AE81" s="68" t="s">
        <v>972</v>
      </c>
      <c r="AF81" s="68" t="s">
        <v>396</v>
      </c>
      <c r="AG81" s="68" t="s">
        <v>932</v>
      </c>
      <c r="AH81" s="68">
        <f t="shared" si="9"/>
        <v>20225465</v>
      </c>
      <c r="AI81" s="53" t="str">
        <f>'[1]Registros'!CO70</f>
        <v>MARISOL GARAVITO BEJARANO</v>
      </c>
      <c r="AJ81" s="53" t="s">
        <v>41</v>
      </c>
      <c r="AK81" s="56"/>
      <c r="AL81" s="56"/>
      <c r="AM81" s="52" t="s">
        <v>48</v>
      </c>
      <c r="AN81" s="55" t="s">
        <v>42</v>
      </c>
      <c r="AO81" s="78" t="s">
        <v>55</v>
      </c>
      <c r="AP81" s="35"/>
      <c r="AQ81" s="63"/>
      <c r="BM81" s="22"/>
      <c r="BN81" s="22"/>
      <c r="BO81" s="22"/>
      <c r="BP81" s="22"/>
      <c r="BQ81" s="22"/>
      <c r="BR81" s="22"/>
      <c r="BS81" s="44" t="s">
        <v>317</v>
      </c>
      <c r="BT81" s="22"/>
    </row>
    <row r="82" spans="2:72" s="21" customFormat="1" ht="45" customHeight="1">
      <c r="B82" s="153" t="s">
        <v>196</v>
      </c>
      <c r="C82" s="68" t="s">
        <v>196</v>
      </c>
      <c r="D82" s="68" t="s">
        <v>390</v>
      </c>
      <c r="E82" s="68" t="s">
        <v>392</v>
      </c>
      <c r="F82" s="68" t="s">
        <v>396</v>
      </c>
      <c r="G82" s="68">
        <v>20225622</v>
      </c>
      <c r="H82" s="68" t="s">
        <v>432</v>
      </c>
      <c r="I82" s="68" t="s">
        <v>432</v>
      </c>
      <c r="J82" s="61" t="str">
        <f>CONCATENATE('[1]Registros'!AK71," ",'[1]Registros'!AL71)</f>
        <v>TRABAJO SOCIAL INPEC</v>
      </c>
      <c r="K82" s="68" t="s">
        <v>425</v>
      </c>
      <c r="L82" s="68" t="s">
        <v>399</v>
      </c>
      <c r="M82" s="68" t="s">
        <v>399</v>
      </c>
      <c r="N82" s="68" t="s">
        <v>540</v>
      </c>
      <c r="O82" s="68" t="s">
        <v>399</v>
      </c>
      <c r="P82" s="68" t="str">
        <f>CONCATENATE('[1]Registros'!AT71," ",'[1]Registros'!AU71)</f>
        <v>LUZ ZORAISA LANCHEROS PARRA</v>
      </c>
      <c r="Q82" s="68" t="s">
        <v>408</v>
      </c>
      <c r="R82" s="68">
        <v>39626885</v>
      </c>
      <c r="S82" s="68" t="s">
        <v>409</v>
      </c>
      <c r="T82" s="68" t="s">
        <v>399</v>
      </c>
      <c r="U82" s="68" t="s">
        <v>540</v>
      </c>
      <c r="V82" s="68" t="s">
        <v>399</v>
      </c>
      <c r="W82" s="68" t="s">
        <v>704</v>
      </c>
      <c r="X82" s="68" t="s">
        <v>209</v>
      </c>
      <c r="Y82" s="68" t="s">
        <v>52</v>
      </c>
      <c r="Z82" s="68" t="s">
        <v>44</v>
      </c>
      <c r="AA82" s="53" t="s">
        <v>46</v>
      </c>
      <c r="AB82" s="68" t="s">
        <v>405</v>
      </c>
      <c r="AC82" s="68" t="s">
        <v>785</v>
      </c>
      <c r="AD82" s="68" t="s">
        <v>972</v>
      </c>
      <c r="AE82" s="68" t="s">
        <v>972</v>
      </c>
      <c r="AF82" s="68" t="s">
        <v>971</v>
      </c>
      <c r="AG82" s="68" t="s">
        <v>971</v>
      </c>
      <c r="AH82" s="68">
        <f t="shared" si="9"/>
        <v>20225622</v>
      </c>
      <c r="AI82" s="53" t="s">
        <v>971</v>
      </c>
      <c r="AJ82" s="53" t="s">
        <v>19</v>
      </c>
      <c r="AK82" s="56"/>
      <c r="AL82" s="56"/>
      <c r="AM82" s="60"/>
      <c r="AN82" s="55" t="s">
        <v>19</v>
      </c>
      <c r="AO82" s="78" t="s">
        <v>55</v>
      </c>
      <c r="AP82" s="35"/>
      <c r="AQ82" s="63"/>
      <c r="BM82" s="22"/>
      <c r="BN82" s="22"/>
      <c r="BO82" s="22"/>
      <c r="BP82" s="22"/>
      <c r="BQ82" s="22"/>
      <c r="BR82" s="22"/>
      <c r="BS82" s="44" t="s">
        <v>318</v>
      </c>
      <c r="BT82" s="22"/>
    </row>
    <row r="83" spans="2:72" s="21" customFormat="1" ht="45" customHeight="1">
      <c r="B83" s="153" t="s">
        <v>196</v>
      </c>
      <c r="C83" s="68" t="s">
        <v>196</v>
      </c>
      <c r="D83" s="68" t="s">
        <v>390</v>
      </c>
      <c r="E83" s="68" t="s">
        <v>392</v>
      </c>
      <c r="F83" s="68" t="s">
        <v>396</v>
      </c>
      <c r="G83" s="68">
        <v>20225633</v>
      </c>
      <c r="H83" s="68" t="s">
        <v>441</v>
      </c>
      <c r="I83" s="68" t="s">
        <v>441</v>
      </c>
      <c r="J83" s="61" t="str">
        <f>CONCATENATE('[1]Registros'!AK72," ",'[1]Registros'!AL72)</f>
        <v>NATALIA GARZÓN</v>
      </c>
      <c r="K83" s="68" t="s">
        <v>425</v>
      </c>
      <c r="L83" s="68" t="s">
        <v>399</v>
      </c>
      <c r="M83" s="68" t="s">
        <v>53</v>
      </c>
      <c r="N83" s="68" t="s">
        <v>541</v>
      </c>
      <c r="O83" s="68" t="s">
        <v>399</v>
      </c>
      <c r="P83" s="68" t="str">
        <f>CONCATENATE('[1]Registros'!AT72," ",'[1]Registros'!AU72)</f>
        <v>ANGEL PARMENIO GARZÓN LOPEZ</v>
      </c>
      <c r="Q83" s="68" t="s">
        <v>408</v>
      </c>
      <c r="R83" s="68">
        <v>2998518</v>
      </c>
      <c r="S83" s="68" t="s">
        <v>409</v>
      </c>
      <c r="T83" s="68" t="s">
        <v>399</v>
      </c>
      <c r="U83" s="68" t="s">
        <v>425</v>
      </c>
      <c r="V83" s="68" t="s">
        <v>399</v>
      </c>
      <c r="W83" s="68" t="s">
        <v>399</v>
      </c>
      <c r="X83" s="68" t="s">
        <v>209</v>
      </c>
      <c r="Y83" s="68" t="s">
        <v>52</v>
      </c>
      <c r="Z83" s="68" t="s">
        <v>44</v>
      </c>
      <c r="AA83" s="53" t="s">
        <v>46</v>
      </c>
      <c r="AB83" s="68" t="s">
        <v>405</v>
      </c>
      <c r="AC83" s="68" t="s">
        <v>786</v>
      </c>
      <c r="AD83" s="68" t="s">
        <v>972</v>
      </c>
      <c r="AE83" s="68" t="s">
        <v>972</v>
      </c>
      <c r="AF83" s="68" t="s">
        <v>971</v>
      </c>
      <c r="AG83" s="68" t="s">
        <v>971</v>
      </c>
      <c r="AH83" s="68">
        <f t="shared" si="9"/>
        <v>20225633</v>
      </c>
      <c r="AI83" s="53" t="s">
        <v>971</v>
      </c>
      <c r="AJ83" s="53" t="s">
        <v>19</v>
      </c>
      <c r="AK83" s="58"/>
      <c r="AL83" s="58"/>
      <c r="AM83" s="60"/>
      <c r="AN83" s="55" t="s">
        <v>19</v>
      </c>
      <c r="AO83" s="78" t="s">
        <v>55</v>
      </c>
      <c r="AP83" s="35"/>
      <c r="AQ83" s="63"/>
      <c r="BM83" s="22"/>
      <c r="BN83" s="22"/>
      <c r="BO83" s="22"/>
      <c r="BP83" s="22"/>
      <c r="BQ83" s="22"/>
      <c r="BR83" s="22"/>
      <c r="BS83" s="44" t="s">
        <v>319</v>
      </c>
      <c r="BT83" s="22"/>
    </row>
    <row r="84" spans="2:72" s="21" customFormat="1" ht="45" customHeight="1">
      <c r="B84" s="153" t="s">
        <v>196</v>
      </c>
      <c r="C84" s="68" t="s">
        <v>196</v>
      </c>
      <c r="D84" s="68" t="s">
        <v>390</v>
      </c>
      <c r="E84" s="68" t="s">
        <v>392</v>
      </c>
      <c r="F84" s="68" t="s">
        <v>396</v>
      </c>
      <c r="G84" s="68">
        <v>20225548</v>
      </c>
      <c r="H84" s="68" t="s">
        <v>442</v>
      </c>
      <c r="I84" s="68" t="s">
        <v>442</v>
      </c>
      <c r="J84" s="61" t="str">
        <f>CONCATENATE('[1]Registros'!AK73," ",'[1]Registros'!AL73)</f>
        <v>CAROLINA BENITO CLAVIJO</v>
      </c>
      <c r="K84" s="68" t="s">
        <v>425</v>
      </c>
      <c r="L84" s="68" t="s">
        <v>399</v>
      </c>
      <c r="M84" s="68" t="s">
        <v>53</v>
      </c>
      <c r="N84" s="68" t="s">
        <v>542</v>
      </c>
      <c r="O84" s="68">
        <v>3212074459</v>
      </c>
      <c r="P84" s="68" t="str">
        <f>CONCATENATE('[1]Registros'!AT73," ",'[1]Registros'!AU73)</f>
        <v>CARLOS JULIO BENITO CLAVIJO</v>
      </c>
      <c r="Q84" s="68" t="s">
        <v>408</v>
      </c>
      <c r="R84" s="68">
        <v>7416302</v>
      </c>
      <c r="S84" s="68" t="s">
        <v>49</v>
      </c>
      <c r="T84" s="68" t="s">
        <v>399</v>
      </c>
      <c r="U84" s="68" t="s">
        <v>425</v>
      </c>
      <c r="V84" s="68">
        <v>3212074459</v>
      </c>
      <c r="W84" s="68" t="s">
        <v>399</v>
      </c>
      <c r="X84" s="68" t="s">
        <v>209</v>
      </c>
      <c r="Y84" s="68" t="s">
        <v>52</v>
      </c>
      <c r="Z84" s="68" t="s">
        <v>44</v>
      </c>
      <c r="AA84" s="53" t="s">
        <v>46</v>
      </c>
      <c r="AB84" s="68" t="s">
        <v>405</v>
      </c>
      <c r="AC84" s="68" t="s">
        <v>787</v>
      </c>
      <c r="AD84" s="68" t="s">
        <v>972</v>
      </c>
      <c r="AE84" s="68" t="s">
        <v>972</v>
      </c>
      <c r="AF84" s="68" t="s">
        <v>971</v>
      </c>
      <c r="AG84" s="68" t="s">
        <v>971</v>
      </c>
      <c r="AH84" s="68">
        <f t="shared" si="9"/>
        <v>20225548</v>
      </c>
      <c r="AI84" s="53" t="s">
        <v>971</v>
      </c>
      <c r="AJ84" s="53" t="s">
        <v>19</v>
      </c>
      <c r="AK84" s="58"/>
      <c r="AL84" s="58"/>
      <c r="AM84" s="60"/>
      <c r="AN84" s="55" t="s">
        <v>19</v>
      </c>
      <c r="AO84" s="78" t="s">
        <v>55</v>
      </c>
      <c r="AP84" s="35"/>
      <c r="AQ84" s="63"/>
      <c r="BM84" s="22"/>
      <c r="BN84" s="22"/>
      <c r="BO84" s="22"/>
      <c r="BP84" s="22"/>
      <c r="BQ84" s="22"/>
      <c r="BR84" s="22"/>
      <c r="BS84" s="44" t="s">
        <v>320</v>
      </c>
      <c r="BT84" s="22"/>
    </row>
    <row r="85" spans="2:72" s="21" customFormat="1" ht="45" customHeight="1">
      <c r="B85" s="153" t="s">
        <v>196</v>
      </c>
      <c r="C85" s="68" t="s">
        <v>196</v>
      </c>
      <c r="D85" s="68" t="s">
        <v>417</v>
      </c>
      <c r="E85" s="68" t="s">
        <v>392</v>
      </c>
      <c r="F85" s="68" t="s">
        <v>396</v>
      </c>
      <c r="G85" s="68">
        <v>20225547</v>
      </c>
      <c r="H85" s="68" t="s">
        <v>442</v>
      </c>
      <c r="I85" s="68" t="s">
        <v>442</v>
      </c>
      <c r="J85" s="61" t="str">
        <f>CONCATENATE('[1]Registros'!AK74," ",'[1]Registros'!AL74)</f>
        <v>KEIDY YULIANA PIZARRO</v>
      </c>
      <c r="K85" s="68" t="s">
        <v>425</v>
      </c>
      <c r="L85" s="68" t="s">
        <v>465</v>
      </c>
      <c r="M85" s="68" t="s">
        <v>499</v>
      </c>
      <c r="N85" s="68" t="s">
        <v>14</v>
      </c>
      <c r="O85" s="68" t="s">
        <v>399</v>
      </c>
      <c r="P85" s="68" t="str">
        <f>CONCATENATE('[1]Registros'!AT74," ",'[1]Registros'!AU74)</f>
        <v>CAROLINA GARZÓN NUÑEZ|</v>
      </c>
      <c r="Q85" s="68" t="s">
        <v>408</v>
      </c>
      <c r="R85" s="68">
        <v>42545522</v>
      </c>
      <c r="S85" s="68" t="s">
        <v>49</v>
      </c>
      <c r="T85" s="68" t="s">
        <v>399</v>
      </c>
      <c r="U85" s="68" t="s">
        <v>425</v>
      </c>
      <c r="V85" s="68" t="s">
        <v>399</v>
      </c>
      <c r="W85" s="68" t="s">
        <v>399</v>
      </c>
      <c r="X85" s="68" t="s">
        <v>209</v>
      </c>
      <c r="Y85" s="68" t="s">
        <v>52</v>
      </c>
      <c r="Z85" s="68" t="s">
        <v>44</v>
      </c>
      <c r="AA85" s="53" t="s">
        <v>46</v>
      </c>
      <c r="AB85" s="68" t="s">
        <v>405</v>
      </c>
      <c r="AC85" s="68" t="s">
        <v>788</v>
      </c>
      <c r="AD85" s="68" t="s">
        <v>972</v>
      </c>
      <c r="AE85" s="68" t="s">
        <v>972</v>
      </c>
      <c r="AF85" s="68" t="s">
        <v>971</v>
      </c>
      <c r="AG85" s="68" t="s">
        <v>971</v>
      </c>
      <c r="AH85" s="68">
        <f t="shared" si="9"/>
        <v>20225547</v>
      </c>
      <c r="AI85" s="53" t="s">
        <v>971</v>
      </c>
      <c r="AJ85" s="53" t="s">
        <v>19</v>
      </c>
      <c r="AK85" s="52"/>
      <c r="AL85" s="52"/>
      <c r="AM85" s="60"/>
      <c r="AN85" s="55" t="s">
        <v>19</v>
      </c>
      <c r="AO85" s="78" t="s">
        <v>55</v>
      </c>
      <c r="AP85" s="35"/>
      <c r="AQ85" s="63"/>
      <c r="BM85" s="22"/>
      <c r="BN85" s="22"/>
      <c r="BO85" s="22"/>
      <c r="BP85" s="22"/>
      <c r="BQ85" s="22"/>
      <c r="BR85" s="22"/>
      <c r="BS85" s="44" t="s">
        <v>321</v>
      </c>
      <c r="BT85" s="22"/>
    </row>
    <row r="86" spans="2:72" s="21" customFormat="1" ht="45" customHeight="1">
      <c r="B86" s="153" t="s">
        <v>196</v>
      </c>
      <c r="C86" s="68" t="s">
        <v>196</v>
      </c>
      <c r="D86" s="68" t="s">
        <v>390</v>
      </c>
      <c r="E86" s="68" t="s">
        <v>392</v>
      </c>
      <c r="F86" s="68" t="s">
        <v>396</v>
      </c>
      <c r="G86" s="68">
        <v>20225552</v>
      </c>
      <c r="H86" s="68" t="s">
        <v>442</v>
      </c>
      <c r="I86" s="68" t="s">
        <v>442</v>
      </c>
      <c r="J86" s="61" t="str">
        <f>CONCATENATE('[1]Registros'!AK75," ",'[1]Registros'!AL75)</f>
        <v>DIANA SANDOVAL</v>
      </c>
      <c r="K86" s="68" t="s">
        <v>425</v>
      </c>
      <c r="L86" s="68" t="s">
        <v>463</v>
      </c>
      <c r="M86" s="68" t="s">
        <v>53</v>
      </c>
      <c r="N86" s="68" t="s">
        <v>543</v>
      </c>
      <c r="O86" s="68">
        <v>3102199756</v>
      </c>
      <c r="P86" s="68" t="str">
        <f>CONCATENATE('[1]Registros'!AT75," ",'[1]Registros'!AU75)</f>
        <v>LUIS FERNANDO ALVAREZ CASAS</v>
      </c>
      <c r="Q86" s="68" t="s">
        <v>408</v>
      </c>
      <c r="R86" s="68">
        <v>71616142</v>
      </c>
      <c r="S86" s="68" t="s">
        <v>50</v>
      </c>
      <c r="T86" s="68" t="s">
        <v>399</v>
      </c>
      <c r="U86" s="68" t="s">
        <v>425</v>
      </c>
      <c r="V86" s="68" t="s">
        <v>399</v>
      </c>
      <c r="W86" s="68" t="s">
        <v>27</v>
      </c>
      <c r="X86" s="68" t="s">
        <v>209</v>
      </c>
      <c r="Y86" s="68" t="s">
        <v>52</v>
      </c>
      <c r="Z86" s="68" t="s">
        <v>44</v>
      </c>
      <c r="AA86" s="53" t="s">
        <v>46</v>
      </c>
      <c r="AB86" s="68" t="s">
        <v>405</v>
      </c>
      <c r="AC86" s="68" t="s">
        <v>789</v>
      </c>
      <c r="AD86" s="68" t="s">
        <v>972</v>
      </c>
      <c r="AE86" s="68" t="s">
        <v>972</v>
      </c>
      <c r="AF86" s="68" t="s">
        <v>971</v>
      </c>
      <c r="AG86" s="68" t="s">
        <v>971</v>
      </c>
      <c r="AH86" s="68">
        <f t="shared" si="9"/>
        <v>20225552</v>
      </c>
      <c r="AI86" s="53" t="s">
        <v>971</v>
      </c>
      <c r="AJ86" s="53" t="s">
        <v>19</v>
      </c>
      <c r="AK86" s="52"/>
      <c r="AL86" s="52"/>
      <c r="AM86" s="60"/>
      <c r="AN86" s="55" t="s">
        <v>19</v>
      </c>
      <c r="AO86" s="78" t="s">
        <v>55</v>
      </c>
      <c r="AP86" s="35"/>
      <c r="AQ86" s="63"/>
      <c r="BM86" s="22"/>
      <c r="BN86" s="22"/>
      <c r="BO86" s="22"/>
      <c r="BP86" s="22"/>
      <c r="BQ86" s="22"/>
      <c r="BR86" s="22"/>
      <c r="BS86" s="44" t="s">
        <v>322</v>
      </c>
      <c r="BT86" s="22"/>
    </row>
    <row r="87" spans="2:72" s="21" customFormat="1" ht="45" customHeight="1">
      <c r="B87" s="153" t="s">
        <v>196</v>
      </c>
      <c r="C87" s="68" t="s">
        <v>196</v>
      </c>
      <c r="D87" s="68" t="s">
        <v>260</v>
      </c>
      <c r="E87" s="68" t="s">
        <v>392</v>
      </c>
      <c r="F87" s="68" t="s">
        <v>396</v>
      </c>
      <c r="G87" s="68">
        <v>20225553</v>
      </c>
      <c r="H87" s="68" t="s">
        <v>442</v>
      </c>
      <c r="I87" s="68" t="s">
        <v>442</v>
      </c>
      <c r="J87" s="61" t="str">
        <f>CONCATENATE('[1]Registros'!AK76," ",'[1]Registros'!AL76)</f>
        <v>LUZ STELLA TORRES ROMERO</v>
      </c>
      <c r="K87" s="68" t="s">
        <v>425</v>
      </c>
      <c r="L87" s="68" t="s">
        <v>466</v>
      </c>
      <c r="M87" s="68" t="s">
        <v>500</v>
      </c>
      <c r="N87" s="68" t="s">
        <v>544</v>
      </c>
      <c r="O87" s="68">
        <v>3187162810</v>
      </c>
      <c r="P87" s="68" t="str">
        <f>CONCATENATE('[1]Registros'!AT76," ",'[1]Registros'!AU76)</f>
        <v>JORGE SANCHEZ MORENO</v>
      </c>
      <c r="Q87" s="68" t="s">
        <v>408</v>
      </c>
      <c r="R87" s="68">
        <v>80275737</v>
      </c>
      <c r="S87" s="68" t="s">
        <v>50</v>
      </c>
      <c r="T87" s="68" t="s">
        <v>399</v>
      </c>
      <c r="U87" s="68" t="s">
        <v>425</v>
      </c>
      <c r="V87" s="68">
        <v>3118587731</v>
      </c>
      <c r="W87" s="68" t="s">
        <v>27</v>
      </c>
      <c r="X87" s="68" t="s">
        <v>209</v>
      </c>
      <c r="Y87" s="68" t="s">
        <v>52</v>
      </c>
      <c r="Z87" s="68" t="s">
        <v>44</v>
      </c>
      <c r="AA87" s="53" t="s">
        <v>46</v>
      </c>
      <c r="AB87" s="68" t="s">
        <v>405</v>
      </c>
      <c r="AC87" s="68" t="s">
        <v>790</v>
      </c>
      <c r="AD87" s="68" t="s">
        <v>972</v>
      </c>
      <c r="AE87" s="68" t="s">
        <v>972</v>
      </c>
      <c r="AF87" s="68" t="s">
        <v>971</v>
      </c>
      <c r="AG87" s="68" t="s">
        <v>971</v>
      </c>
      <c r="AH87" s="68">
        <f t="shared" si="9"/>
        <v>20225553</v>
      </c>
      <c r="AI87" s="53" t="s">
        <v>971</v>
      </c>
      <c r="AJ87" s="53" t="s">
        <v>19</v>
      </c>
      <c r="AK87" s="58"/>
      <c r="AL87" s="58"/>
      <c r="AM87" s="60"/>
      <c r="AN87" s="55" t="s">
        <v>19</v>
      </c>
      <c r="AO87" s="78" t="s">
        <v>55</v>
      </c>
      <c r="AP87" s="35"/>
      <c r="AQ87" s="63"/>
      <c r="BM87" s="22"/>
      <c r="BN87" s="22"/>
      <c r="BO87" s="22"/>
      <c r="BP87" s="22"/>
      <c r="BQ87" s="22"/>
      <c r="BR87" s="22"/>
      <c r="BS87" s="44" t="s">
        <v>323</v>
      </c>
      <c r="BT87" s="22"/>
    </row>
    <row r="88" spans="2:72" s="21" customFormat="1" ht="45" customHeight="1">
      <c r="B88" s="153" t="s">
        <v>196</v>
      </c>
      <c r="C88" s="68" t="s">
        <v>196</v>
      </c>
      <c r="D88" s="68" t="s">
        <v>390</v>
      </c>
      <c r="E88" s="68" t="s">
        <v>392</v>
      </c>
      <c r="F88" s="68" t="s">
        <v>396</v>
      </c>
      <c r="G88" s="68">
        <v>20225466</v>
      </c>
      <c r="H88" s="68" t="s">
        <v>434</v>
      </c>
      <c r="I88" s="68" t="s">
        <v>434</v>
      </c>
      <c r="J88" s="61" t="str">
        <f>P88</f>
        <v>LUCERO RODRIGUEZ</v>
      </c>
      <c r="K88" s="68" t="str">
        <f>R88</f>
        <v>No Registra</v>
      </c>
      <c r="L88" s="68" t="str">
        <f>T88</f>
        <v>NO REGISTRA</v>
      </c>
      <c r="M88" s="68" t="s">
        <v>399</v>
      </c>
      <c r="N88" s="68" t="str">
        <f>U88</f>
        <v>luceroriz@hotmail.com</v>
      </c>
      <c r="O88" s="68" t="str">
        <f>V88</f>
        <v>3178402338-3008563849-6354922</v>
      </c>
      <c r="P88" s="68" t="str">
        <f>CONCATENATE('[1]Registros'!AT77," ",'[1]Registros'!AU77)</f>
        <v>LUCERO RODRIGUEZ</v>
      </c>
      <c r="Q88" s="68" t="s">
        <v>408</v>
      </c>
      <c r="R88" s="68" t="s">
        <v>425</v>
      </c>
      <c r="S88" s="68" t="s">
        <v>409</v>
      </c>
      <c r="T88" s="68" t="s">
        <v>399</v>
      </c>
      <c r="U88" s="68" t="s">
        <v>659</v>
      </c>
      <c r="V88" s="68" t="s">
        <v>693</v>
      </c>
      <c r="W88" s="68" t="s">
        <v>399</v>
      </c>
      <c r="X88" s="68" t="s">
        <v>209</v>
      </c>
      <c r="Y88" s="68" t="s">
        <v>52</v>
      </c>
      <c r="Z88" s="68" t="s">
        <v>44</v>
      </c>
      <c r="AA88" s="53" t="s">
        <v>46</v>
      </c>
      <c r="AB88" s="68" t="s">
        <v>405</v>
      </c>
      <c r="AC88" s="68" t="s">
        <v>791</v>
      </c>
      <c r="AD88" s="68" t="s">
        <v>972</v>
      </c>
      <c r="AE88" s="68" t="s">
        <v>972</v>
      </c>
      <c r="AF88" s="68" t="s">
        <v>396</v>
      </c>
      <c r="AG88" s="68" t="s">
        <v>933</v>
      </c>
      <c r="AH88" s="68">
        <f t="shared" si="9"/>
        <v>20225466</v>
      </c>
      <c r="AI88" s="53" t="str">
        <f>'[1]Registros'!CO77</f>
        <v>MARISOL GARAVITO BEJARANO</v>
      </c>
      <c r="AJ88" s="53" t="s">
        <v>41</v>
      </c>
      <c r="AK88" s="58"/>
      <c r="AL88" s="58"/>
      <c r="AM88" s="55" t="s">
        <v>48</v>
      </c>
      <c r="AN88" s="55" t="s">
        <v>42</v>
      </c>
      <c r="AO88" s="78" t="s">
        <v>55</v>
      </c>
      <c r="AP88" s="35"/>
      <c r="AQ88" s="63"/>
      <c r="BM88" s="22"/>
      <c r="BN88" s="22"/>
      <c r="BO88" s="22"/>
      <c r="BP88" s="22"/>
      <c r="BQ88" s="22"/>
      <c r="BR88" s="22"/>
      <c r="BS88" s="44" t="s">
        <v>324</v>
      </c>
      <c r="BT88" s="22"/>
    </row>
    <row r="89" spans="2:72" s="21" customFormat="1" ht="45" customHeight="1">
      <c r="B89" s="153" t="s">
        <v>196</v>
      </c>
      <c r="C89" s="68" t="s">
        <v>196</v>
      </c>
      <c r="D89" s="68" t="s">
        <v>390</v>
      </c>
      <c r="E89" s="68" t="s">
        <v>198</v>
      </c>
      <c r="F89" s="68" t="s">
        <v>397</v>
      </c>
      <c r="G89" s="68">
        <v>20225429</v>
      </c>
      <c r="H89" s="68" t="s">
        <v>429</v>
      </c>
      <c r="I89" s="68" t="s">
        <v>429</v>
      </c>
      <c r="J89" s="61" t="str">
        <f>CONCATENATE('[1]Registros'!AK78," ",'[1]Registros'!AL78)</f>
        <v>heidy johanna tamayo</v>
      </c>
      <c r="K89" s="68">
        <v>29110685</v>
      </c>
      <c r="L89" s="68" t="s">
        <v>467</v>
      </c>
      <c r="M89" s="68" t="s">
        <v>6</v>
      </c>
      <c r="N89" s="68" t="s">
        <v>545</v>
      </c>
      <c r="O89" s="68" t="s">
        <v>588</v>
      </c>
      <c r="P89" s="68" t="str">
        <f>CONCATENATE('[1]Registros'!AT78," ",'[1]Registros'!AU78)</f>
        <v>orlando picon loaiza</v>
      </c>
      <c r="Q89" s="68" t="s">
        <v>408</v>
      </c>
      <c r="R89" s="68">
        <v>94415263</v>
      </c>
      <c r="S89" s="68" t="s">
        <v>409</v>
      </c>
      <c r="T89" s="68" t="s">
        <v>467</v>
      </c>
      <c r="U89" s="68" t="s">
        <v>545</v>
      </c>
      <c r="V89" s="68" t="s">
        <v>588</v>
      </c>
      <c r="W89" s="68" t="s">
        <v>709</v>
      </c>
      <c r="X89" s="68" t="s">
        <v>209</v>
      </c>
      <c r="Y89" s="68" t="s">
        <v>52</v>
      </c>
      <c r="Z89" s="68" t="s">
        <v>44</v>
      </c>
      <c r="AA89" s="53" t="s">
        <v>46</v>
      </c>
      <c r="AB89" s="68" t="s">
        <v>405</v>
      </c>
      <c r="AC89" s="68" t="s">
        <v>792</v>
      </c>
      <c r="AD89" s="68" t="s">
        <v>880</v>
      </c>
      <c r="AE89" s="68" t="s">
        <v>201</v>
      </c>
      <c r="AF89" s="68" t="s">
        <v>396</v>
      </c>
      <c r="AG89" s="68" t="s">
        <v>934</v>
      </c>
      <c r="AH89" s="68">
        <f t="shared" si="9"/>
        <v>20225429</v>
      </c>
      <c r="AI89" s="53" t="str">
        <f>'[1]Registros'!CO78</f>
        <v>MARISOL GARAVITO BEJARANO</v>
      </c>
      <c r="AJ89" s="53" t="s">
        <v>41</v>
      </c>
      <c r="AK89" s="58"/>
      <c r="AL89" s="58"/>
      <c r="AM89" s="55" t="s">
        <v>48</v>
      </c>
      <c r="AN89" s="55" t="s">
        <v>42</v>
      </c>
      <c r="AO89" s="78" t="s">
        <v>55</v>
      </c>
      <c r="AP89" s="35"/>
      <c r="AQ89" s="63"/>
      <c r="BM89" s="22"/>
      <c r="BN89" s="22"/>
      <c r="BO89" s="22"/>
      <c r="BP89" s="22"/>
      <c r="BQ89" s="22"/>
      <c r="BR89" s="22"/>
      <c r="BS89" s="44" t="s">
        <v>325</v>
      </c>
      <c r="BT89" s="22"/>
    </row>
    <row r="90" spans="2:73" ht="45" customHeight="1">
      <c r="B90" s="153" t="s">
        <v>196</v>
      </c>
      <c r="C90" s="68" t="s">
        <v>196</v>
      </c>
      <c r="D90" s="68" t="s">
        <v>390</v>
      </c>
      <c r="E90" s="68" t="s">
        <v>392</v>
      </c>
      <c r="F90" s="68" t="s">
        <v>396</v>
      </c>
      <c r="G90" s="68">
        <v>20225544</v>
      </c>
      <c r="H90" s="68" t="s">
        <v>442</v>
      </c>
      <c r="I90" s="68" t="s">
        <v>442</v>
      </c>
      <c r="J90" s="61" t="str">
        <f>CONCATENATE('[1]Registros'!AK79," ",'[1]Registros'!AL79)</f>
        <v>CARLOS PAVA ROLDAN</v>
      </c>
      <c r="K90" s="68" t="s">
        <v>425</v>
      </c>
      <c r="L90" s="68" t="s">
        <v>399</v>
      </c>
      <c r="M90" s="68" t="s">
        <v>399</v>
      </c>
      <c r="N90" s="68" t="s">
        <v>546</v>
      </c>
      <c r="O90" s="68" t="s">
        <v>399</v>
      </c>
      <c r="P90" s="68" t="str">
        <f>CONCATENATE('[1]Registros'!AT79," ",'[1]Registros'!AU79)</f>
        <v>GLORIA EMILSE LEON QUESADA</v>
      </c>
      <c r="Q90" s="68" t="s">
        <v>408</v>
      </c>
      <c r="R90" s="68">
        <v>39811914</v>
      </c>
      <c r="S90" s="68" t="s">
        <v>49</v>
      </c>
      <c r="T90" s="68" t="s">
        <v>11</v>
      </c>
      <c r="U90" s="68" t="s">
        <v>425</v>
      </c>
      <c r="V90" s="68">
        <v>3202121682</v>
      </c>
      <c r="W90" s="68" t="s">
        <v>399</v>
      </c>
      <c r="X90" s="68" t="s">
        <v>209</v>
      </c>
      <c r="Y90" s="68" t="s">
        <v>52</v>
      </c>
      <c r="Z90" s="68" t="s">
        <v>44</v>
      </c>
      <c r="AA90" s="53" t="s">
        <v>46</v>
      </c>
      <c r="AB90" s="68" t="s">
        <v>405</v>
      </c>
      <c r="AC90" s="68" t="s">
        <v>793</v>
      </c>
      <c r="AD90" s="68" t="s">
        <v>972</v>
      </c>
      <c r="AE90" s="68" t="s">
        <v>972</v>
      </c>
      <c r="AF90" s="68" t="s">
        <v>971</v>
      </c>
      <c r="AG90" s="68" t="s">
        <v>971</v>
      </c>
      <c r="AH90" s="68">
        <f t="shared" si="9"/>
        <v>20225544</v>
      </c>
      <c r="AI90" s="53" t="s">
        <v>971</v>
      </c>
      <c r="AJ90" s="53" t="s">
        <v>19</v>
      </c>
      <c r="AK90" s="52"/>
      <c r="AL90" s="52"/>
      <c r="AM90" s="55"/>
      <c r="AN90" s="55" t="s">
        <v>19</v>
      </c>
      <c r="AO90" s="78" t="s">
        <v>55</v>
      </c>
      <c r="AQ90" s="63"/>
      <c r="BM90" s="22"/>
      <c r="BN90" s="22"/>
      <c r="BO90" s="22"/>
      <c r="BP90" s="22"/>
      <c r="BQ90" s="22"/>
      <c r="BR90" s="22"/>
      <c r="BS90" s="44" t="s">
        <v>326</v>
      </c>
      <c r="BT90" s="22"/>
      <c r="BU90" s="21"/>
    </row>
    <row r="91" spans="2:73" ht="45" customHeight="1">
      <c r="B91" s="153" t="s">
        <v>196</v>
      </c>
      <c r="C91" s="68" t="s">
        <v>196</v>
      </c>
      <c r="D91" s="68" t="s">
        <v>274</v>
      </c>
      <c r="E91" s="68" t="s">
        <v>392</v>
      </c>
      <c r="F91" s="68" t="s">
        <v>395</v>
      </c>
      <c r="G91" s="68">
        <v>20225641</v>
      </c>
      <c r="H91" s="68" t="s">
        <v>441</v>
      </c>
      <c r="I91" s="68" t="s">
        <v>441</v>
      </c>
      <c r="J91" s="61" t="str">
        <f>CONCATENATE('[1]Registros'!AK80," ",'[1]Registros'!AL80)</f>
        <v>DELFIN OCTAVIO RAMIREZ VARGAS</v>
      </c>
      <c r="K91" s="68" t="s">
        <v>425</v>
      </c>
      <c r="L91" s="68" t="s">
        <v>399</v>
      </c>
      <c r="M91" s="68" t="s">
        <v>501</v>
      </c>
      <c r="N91" s="68" t="s">
        <v>547</v>
      </c>
      <c r="O91" s="68">
        <v>3202361307</v>
      </c>
      <c r="P91" s="68" t="str">
        <f>CONCATENATE('[1]Registros'!AT80," ",'[1]Registros'!AU80)</f>
        <v>NO REGISTRA NO REGISTRA</v>
      </c>
      <c r="Q91" s="68" t="s">
        <v>408</v>
      </c>
      <c r="R91" s="68" t="s">
        <v>425</v>
      </c>
      <c r="S91" s="68" t="s">
        <v>409</v>
      </c>
      <c r="T91" s="68" t="s">
        <v>399</v>
      </c>
      <c r="U91" s="68" t="s">
        <v>425</v>
      </c>
      <c r="V91" s="68" t="s">
        <v>399</v>
      </c>
      <c r="W91" s="68" t="s">
        <v>399</v>
      </c>
      <c r="X91" s="68" t="s">
        <v>209</v>
      </c>
      <c r="Y91" s="68" t="s">
        <v>52</v>
      </c>
      <c r="Z91" s="68" t="s">
        <v>44</v>
      </c>
      <c r="AA91" s="53" t="s">
        <v>46</v>
      </c>
      <c r="AB91" s="68" t="s">
        <v>405</v>
      </c>
      <c r="AC91" s="68" t="s">
        <v>794</v>
      </c>
      <c r="AD91" s="68" t="s">
        <v>972</v>
      </c>
      <c r="AE91" s="68" t="s">
        <v>972</v>
      </c>
      <c r="AF91" s="68" t="s">
        <v>971</v>
      </c>
      <c r="AG91" s="68" t="s">
        <v>971</v>
      </c>
      <c r="AH91" s="68">
        <f t="shared" si="9"/>
        <v>20225641</v>
      </c>
      <c r="AI91" s="53" t="s">
        <v>971</v>
      </c>
      <c r="AJ91" s="53" t="s">
        <v>19</v>
      </c>
      <c r="AK91" s="52"/>
      <c r="AL91" s="52"/>
      <c r="AM91" s="55"/>
      <c r="AN91" s="55" t="s">
        <v>19</v>
      </c>
      <c r="AO91" s="78" t="s">
        <v>55</v>
      </c>
      <c r="AQ91" s="63"/>
      <c r="BM91" s="22"/>
      <c r="BN91" s="22"/>
      <c r="BO91" s="22"/>
      <c r="BP91" s="22"/>
      <c r="BQ91" s="22"/>
      <c r="BR91" s="22"/>
      <c r="BS91" s="44" t="s">
        <v>327</v>
      </c>
      <c r="BT91" s="22"/>
      <c r="BU91" s="21"/>
    </row>
    <row r="92" spans="2:73" ht="45" customHeight="1">
      <c r="B92" s="153" t="s">
        <v>196</v>
      </c>
      <c r="C92" s="68" t="s">
        <v>196</v>
      </c>
      <c r="D92" s="68" t="s">
        <v>390</v>
      </c>
      <c r="E92" s="68" t="s">
        <v>198</v>
      </c>
      <c r="F92" s="68" t="s">
        <v>397</v>
      </c>
      <c r="G92" s="68">
        <v>20225427</v>
      </c>
      <c r="H92" s="68" t="s">
        <v>429</v>
      </c>
      <c r="I92" s="68" t="s">
        <v>429</v>
      </c>
      <c r="J92" s="61" t="str">
        <f>P92</f>
        <v>EMA MARIA CELIS</v>
      </c>
      <c r="K92" s="68">
        <f>R92</f>
        <v>52857184</v>
      </c>
      <c r="L92" s="68" t="str">
        <f>T92</f>
        <v>NO REGISTRA</v>
      </c>
      <c r="M92" s="68" t="s">
        <v>399</v>
      </c>
      <c r="N92" s="68" t="str">
        <f>U92</f>
        <v>No Registra</v>
      </c>
      <c r="O92" s="68" t="str">
        <f>V92</f>
        <v>NO REGISTRA</v>
      </c>
      <c r="P92" s="68" t="str">
        <f>CONCATENATE('[1]Registros'!AT81," ",'[1]Registros'!AU81)</f>
        <v>EMA MARIA CELIS</v>
      </c>
      <c r="Q92" s="68" t="s">
        <v>408</v>
      </c>
      <c r="R92" s="68">
        <v>52857184</v>
      </c>
      <c r="S92" s="68" t="s">
        <v>409</v>
      </c>
      <c r="T92" s="68" t="s">
        <v>399</v>
      </c>
      <c r="U92" s="68" t="s">
        <v>425</v>
      </c>
      <c r="V92" s="68" t="s">
        <v>399</v>
      </c>
      <c r="W92" s="68" t="s">
        <v>399</v>
      </c>
      <c r="X92" s="68" t="s">
        <v>209</v>
      </c>
      <c r="Y92" s="68" t="s">
        <v>52</v>
      </c>
      <c r="Z92" s="68" t="s">
        <v>44</v>
      </c>
      <c r="AA92" s="53" t="s">
        <v>46</v>
      </c>
      <c r="AB92" s="68" t="s">
        <v>405</v>
      </c>
      <c r="AC92" s="68" t="s">
        <v>795</v>
      </c>
      <c r="AD92" s="68" t="s">
        <v>17</v>
      </c>
      <c r="AE92" s="68" t="s">
        <v>201</v>
      </c>
      <c r="AF92" s="68" t="s">
        <v>39</v>
      </c>
      <c r="AG92" s="68" t="s">
        <v>935</v>
      </c>
      <c r="AH92" s="68">
        <f t="shared" si="9"/>
        <v>20225427</v>
      </c>
      <c r="AI92" s="53" t="str">
        <f>'[1]Registros'!CO81</f>
        <v>MARISOL GARAVITO BEJARANO</v>
      </c>
      <c r="AJ92" s="53" t="s">
        <v>41</v>
      </c>
      <c r="AK92" s="58"/>
      <c r="AL92" s="58"/>
      <c r="AM92" s="55" t="s">
        <v>48</v>
      </c>
      <c r="AN92" s="55" t="s">
        <v>42</v>
      </c>
      <c r="AO92" s="78" t="s">
        <v>55</v>
      </c>
      <c r="AQ92" s="63"/>
      <c r="BM92" s="22"/>
      <c r="BN92" s="22"/>
      <c r="BO92" s="22"/>
      <c r="BP92" s="22"/>
      <c r="BQ92" s="22"/>
      <c r="BR92" s="22"/>
      <c r="BS92" s="44" t="s">
        <v>328</v>
      </c>
      <c r="BT92" s="22"/>
      <c r="BU92" s="21"/>
    </row>
    <row r="93" spans="2:73" ht="45" customHeight="1">
      <c r="B93" s="153" t="s">
        <v>196</v>
      </c>
      <c r="C93" s="68" t="s">
        <v>196</v>
      </c>
      <c r="D93" s="68" t="s">
        <v>390</v>
      </c>
      <c r="E93" s="68" t="s">
        <v>392</v>
      </c>
      <c r="F93" s="68" t="s">
        <v>396</v>
      </c>
      <c r="G93" s="68">
        <v>20225648</v>
      </c>
      <c r="H93" s="68" t="s">
        <v>441</v>
      </c>
      <c r="I93" s="68" t="s">
        <v>441</v>
      </c>
      <c r="J93" s="61" t="str">
        <f>P93</f>
        <v>BRIGITTE LORENA RODRIGUEZ MORENO</v>
      </c>
      <c r="K93" s="68">
        <f>R93</f>
        <v>52877709</v>
      </c>
      <c r="L93" s="68" t="str">
        <f>T93</f>
        <v>CARRERA 6 # 23 70 BL 28 CA 16</v>
      </c>
      <c r="M93" s="68" t="s">
        <v>399</v>
      </c>
      <c r="N93" s="68" t="str">
        <f>U93</f>
        <v>brigitte.rodriguez7@misena.edu.co</v>
      </c>
      <c r="O93" s="68">
        <f>V93</f>
        <v>3142680023</v>
      </c>
      <c r="P93" s="68" t="str">
        <f>CONCATENATE('[1]Registros'!AT82," ",'[1]Registros'!AU82)</f>
        <v>BRIGITTE LORENA RODRIGUEZ MORENO</v>
      </c>
      <c r="Q93" s="68" t="s">
        <v>408</v>
      </c>
      <c r="R93" s="68">
        <v>52877709</v>
      </c>
      <c r="S93" s="68"/>
      <c r="T93" s="68" t="s">
        <v>613</v>
      </c>
      <c r="U93" s="68" t="s">
        <v>660</v>
      </c>
      <c r="V93" s="68">
        <v>3142680023</v>
      </c>
      <c r="W93" s="68" t="s">
        <v>399</v>
      </c>
      <c r="X93" s="68" t="s">
        <v>209</v>
      </c>
      <c r="Y93" s="68" t="s">
        <v>52</v>
      </c>
      <c r="Z93" s="68" t="s">
        <v>44</v>
      </c>
      <c r="AA93" s="53" t="s">
        <v>46</v>
      </c>
      <c r="AB93" s="68" t="s">
        <v>405</v>
      </c>
      <c r="AC93" s="68" t="s">
        <v>796</v>
      </c>
      <c r="AD93" s="68" t="s">
        <v>972</v>
      </c>
      <c r="AE93" s="68" t="s">
        <v>972</v>
      </c>
      <c r="AF93" s="68" t="s">
        <v>971</v>
      </c>
      <c r="AG93" s="68" t="s">
        <v>971</v>
      </c>
      <c r="AH93" s="68">
        <f t="shared" si="9"/>
        <v>20225648</v>
      </c>
      <c r="AI93" s="53" t="s">
        <v>971</v>
      </c>
      <c r="AJ93" s="53" t="s">
        <v>19</v>
      </c>
      <c r="AK93" s="58"/>
      <c r="AL93" s="58"/>
      <c r="AM93" s="55"/>
      <c r="AN93" s="55" t="s">
        <v>19</v>
      </c>
      <c r="AO93" s="78" t="s">
        <v>55</v>
      </c>
      <c r="AQ93" s="63"/>
      <c r="BM93" s="22"/>
      <c r="BN93" s="22"/>
      <c r="BO93" s="22"/>
      <c r="BP93" s="22"/>
      <c r="BQ93" s="22"/>
      <c r="BR93" s="22"/>
      <c r="BS93" s="44" t="s">
        <v>329</v>
      </c>
      <c r="BT93" s="22"/>
      <c r="BU93" s="21"/>
    </row>
    <row r="94" spans="2:73" ht="45" customHeight="1">
      <c r="B94" s="153" t="s">
        <v>196</v>
      </c>
      <c r="C94" s="68" t="s">
        <v>196</v>
      </c>
      <c r="D94" s="68" t="s">
        <v>390</v>
      </c>
      <c r="E94" s="68" t="s">
        <v>392</v>
      </c>
      <c r="F94" s="68" t="s">
        <v>396</v>
      </c>
      <c r="G94" s="68">
        <v>20225647</v>
      </c>
      <c r="H94" s="68" t="s">
        <v>441</v>
      </c>
      <c r="I94" s="68" t="s">
        <v>441</v>
      </c>
      <c r="J94" s="61" t="str">
        <f>CONCATENATE('[1]Registros'!AK83," ",'[1]Registros'!AL83)</f>
        <v>SEBASTIAN DONATO</v>
      </c>
      <c r="K94" s="68" t="s">
        <v>425</v>
      </c>
      <c r="L94" s="68" t="s">
        <v>399</v>
      </c>
      <c r="M94" s="68" t="s">
        <v>53</v>
      </c>
      <c r="N94" s="68" t="s">
        <v>548</v>
      </c>
      <c r="O94" s="68">
        <v>3203115463</v>
      </c>
      <c r="P94" s="68" t="str">
        <f>CONCATENATE('[1]Registros'!AT83," ",'[1]Registros'!AU83)</f>
        <v>YAMILE CONSUELO DONATO ALFONSO</v>
      </c>
      <c r="Q94" s="68" t="s">
        <v>408</v>
      </c>
      <c r="R94" s="68">
        <v>20429408</v>
      </c>
      <c r="S94" s="68" t="s">
        <v>49</v>
      </c>
      <c r="T94" s="68" t="s">
        <v>614</v>
      </c>
      <c r="U94" s="68" t="s">
        <v>425</v>
      </c>
      <c r="V94" s="68">
        <v>3167444824</v>
      </c>
      <c r="W94" s="68" t="s">
        <v>399</v>
      </c>
      <c r="X94" s="68" t="s">
        <v>209</v>
      </c>
      <c r="Y94" s="68" t="s">
        <v>52</v>
      </c>
      <c r="Z94" s="68" t="s">
        <v>44</v>
      </c>
      <c r="AA94" s="53" t="s">
        <v>46</v>
      </c>
      <c r="AB94" s="68" t="s">
        <v>405</v>
      </c>
      <c r="AC94" s="68" t="s">
        <v>797</v>
      </c>
      <c r="AD94" s="68" t="s">
        <v>972</v>
      </c>
      <c r="AE94" s="68" t="s">
        <v>972</v>
      </c>
      <c r="AF94" s="68" t="s">
        <v>971</v>
      </c>
      <c r="AG94" s="68" t="s">
        <v>971</v>
      </c>
      <c r="AH94" s="68">
        <f t="shared" si="9"/>
        <v>20225647</v>
      </c>
      <c r="AI94" s="53" t="s">
        <v>971</v>
      </c>
      <c r="AJ94" s="53" t="s">
        <v>19</v>
      </c>
      <c r="AK94" s="58"/>
      <c r="AL94" s="58"/>
      <c r="AM94" s="55"/>
      <c r="AN94" s="55" t="s">
        <v>19</v>
      </c>
      <c r="AO94" s="78" t="s">
        <v>55</v>
      </c>
      <c r="AQ94" s="63"/>
      <c r="BM94" s="22"/>
      <c r="BN94" s="22"/>
      <c r="BO94" s="22"/>
      <c r="BP94" s="22"/>
      <c r="BQ94" s="22"/>
      <c r="BR94" s="22"/>
      <c r="BS94" s="44" t="s">
        <v>330</v>
      </c>
      <c r="BT94" s="22"/>
      <c r="BU94" s="21"/>
    </row>
    <row r="95" spans="2:73" ht="45" customHeight="1">
      <c r="B95" s="153" t="s">
        <v>196</v>
      </c>
      <c r="C95" s="68" t="s">
        <v>196</v>
      </c>
      <c r="D95" s="68" t="s">
        <v>390</v>
      </c>
      <c r="E95" s="68" t="s">
        <v>392</v>
      </c>
      <c r="F95" s="68" t="s">
        <v>396</v>
      </c>
      <c r="G95" s="68">
        <v>20225650</v>
      </c>
      <c r="H95" s="68" t="s">
        <v>441</v>
      </c>
      <c r="I95" s="68" t="s">
        <v>441</v>
      </c>
      <c r="J95" s="61" t="str">
        <f>CONCATENATE('[1]Registros'!AK84," ",'[1]Registros'!AL84)</f>
        <v>HAROLD SANTIAGO TUIEMPOS ACUÑA</v>
      </c>
      <c r="K95" s="68" t="s">
        <v>425</v>
      </c>
      <c r="L95" s="68" t="s">
        <v>399</v>
      </c>
      <c r="M95" s="68" t="s">
        <v>53</v>
      </c>
      <c r="N95" s="68" t="s">
        <v>549</v>
      </c>
      <c r="O95" s="68" t="s">
        <v>399</v>
      </c>
      <c r="P95" s="68" t="str">
        <f>CONCATENATE('[1]Registros'!AT84," ",'[1]Registros'!AU84)</f>
        <v>MARIA LUISA RIOS RODRIGUEZ</v>
      </c>
      <c r="Q95" s="68" t="s">
        <v>408</v>
      </c>
      <c r="R95" s="68">
        <v>21168056</v>
      </c>
      <c r="S95" s="68" t="s">
        <v>409</v>
      </c>
      <c r="T95" s="68" t="s">
        <v>399</v>
      </c>
      <c r="U95" s="68" t="s">
        <v>425</v>
      </c>
      <c r="V95" s="68" t="s">
        <v>399</v>
      </c>
      <c r="W95" s="68" t="s">
        <v>43</v>
      </c>
      <c r="X95" s="68" t="s">
        <v>209</v>
      </c>
      <c r="Y95" s="68" t="s">
        <v>52</v>
      </c>
      <c r="Z95" s="68" t="s">
        <v>44</v>
      </c>
      <c r="AA95" s="53" t="s">
        <v>46</v>
      </c>
      <c r="AB95" s="68" t="s">
        <v>405</v>
      </c>
      <c r="AC95" s="68" t="s">
        <v>798</v>
      </c>
      <c r="AD95" s="68" t="s">
        <v>972</v>
      </c>
      <c r="AE95" s="68" t="s">
        <v>972</v>
      </c>
      <c r="AF95" s="68" t="s">
        <v>971</v>
      </c>
      <c r="AG95" s="68" t="s">
        <v>971</v>
      </c>
      <c r="AH95" s="68">
        <f t="shared" si="9"/>
        <v>20225650</v>
      </c>
      <c r="AI95" s="53" t="s">
        <v>971</v>
      </c>
      <c r="AJ95" s="53" t="s">
        <v>19</v>
      </c>
      <c r="AK95" s="58"/>
      <c r="AL95" s="58"/>
      <c r="AM95" s="55"/>
      <c r="AN95" s="55" t="s">
        <v>19</v>
      </c>
      <c r="AO95" s="78" t="s">
        <v>55</v>
      </c>
      <c r="AQ95" s="63"/>
      <c r="BM95" s="22"/>
      <c r="BN95" s="22"/>
      <c r="BO95" s="22"/>
      <c r="BP95" s="22"/>
      <c r="BQ95" s="22"/>
      <c r="BR95" s="22"/>
      <c r="BS95" s="44" t="s">
        <v>331</v>
      </c>
      <c r="BT95" s="22"/>
      <c r="BU95" s="21"/>
    </row>
    <row r="96" spans="2:73" ht="45" customHeight="1">
      <c r="B96" s="153" t="s">
        <v>196</v>
      </c>
      <c r="C96" s="68" t="s">
        <v>196</v>
      </c>
      <c r="D96" s="68" t="s">
        <v>390</v>
      </c>
      <c r="E96" s="68" t="s">
        <v>392</v>
      </c>
      <c r="F96" s="68" t="s">
        <v>396</v>
      </c>
      <c r="G96" s="68">
        <v>20225649</v>
      </c>
      <c r="H96" s="68" t="s">
        <v>441</v>
      </c>
      <c r="I96" s="68" t="s">
        <v>441</v>
      </c>
      <c r="J96" s="61" t="str">
        <f>P96</f>
        <v>NICOLAS CASTILLO  TRIVIÑO</v>
      </c>
      <c r="K96" s="68" t="str">
        <f>R96</f>
        <v>No Registra</v>
      </c>
      <c r="L96" s="68" t="s">
        <v>399</v>
      </c>
      <c r="M96" s="68" t="s">
        <v>399</v>
      </c>
      <c r="N96" s="68" t="str">
        <f>U96</f>
        <v>nicastillotr@unal.edu.co</v>
      </c>
      <c r="O96" s="68" t="s">
        <v>399</v>
      </c>
      <c r="P96" s="68" t="str">
        <f>CONCATENATE('[1]Registros'!AT85," ",'[1]Registros'!AU85)</f>
        <v>NICOLAS CASTILLO  TRIVIÑO</v>
      </c>
      <c r="Q96" s="68" t="s">
        <v>408</v>
      </c>
      <c r="R96" s="68" t="s">
        <v>425</v>
      </c>
      <c r="S96" s="68" t="s">
        <v>409</v>
      </c>
      <c r="T96" s="68" t="s">
        <v>399</v>
      </c>
      <c r="U96" s="68" t="s">
        <v>661</v>
      </c>
      <c r="V96" s="68" t="s">
        <v>399</v>
      </c>
      <c r="W96" s="68" t="s">
        <v>399</v>
      </c>
      <c r="X96" s="68" t="s">
        <v>209</v>
      </c>
      <c r="Y96" s="68" t="s">
        <v>52</v>
      </c>
      <c r="Z96" s="68" t="s">
        <v>44</v>
      </c>
      <c r="AA96" s="53" t="s">
        <v>46</v>
      </c>
      <c r="AB96" s="68" t="s">
        <v>405</v>
      </c>
      <c r="AC96" s="68" t="s">
        <v>799</v>
      </c>
      <c r="AD96" s="68" t="s">
        <v>972</v>
      </c>
      <c r="AE96" s="68" t="s">
        <v>972</v>
      </c>
      <c r="AF96" s="68" t="s">
        <v>971</v>
      </c>
      <c r="AG96" s="68" t="s">
        <v>971</v>
      </c>
      <c r="AH96" s="68">
        <f t="shared" si="9"/>
        <v>20225649</v>
      </c>
      <c r="AI96" s="53" t="s">
        <v>971</v>
      </c>
      <c r="AJ96" s="53" t="s">
        <v>19</v>
      </c>
      <c r="AK96" s="58"/>
      <c r="AL96" s="58"/>
      <c r="AM96" s="55"/>
      <c r="AN96" s="55" t="s">
        <v>19</v>
      </c>
      <c r="AO96" s="78" t="s">
        <v>55</v>
      </c>
      <c r="AQ96" s="63"/>
      <c r="BM96" s="22"/>
      <c r="BN96" s="22"/>
      <c r="BO96" s="22"/>
      <c r="BP96" s="22"/>
      <c r="BQ96" s="22"/>
      <c r="BR96" s="22"/>
      <c r="BS96" s="44" t="s">
        <v>332</v>
      </c>
      <c r="BT96" s="22"/>
      <c r="BU96" s="21"/>
    </row>
    <row r="97" spans="2:73" ht="45" customHeight="1">
      <c r="B97" s="153" t="s">
        <v>196</v>
      </c>
      <c r="C97" s="68" t="s">
        <v>196</v>
      </c>
      <c r="D97" s="68" t="s">
        <v>390</v>
      </c>
      <c r="E97" s="68" t="s">
        <v>394</v>
      </c>
      <c r="F97" s="68" t="s">
        <v>398</v>
      </c>
      <c r="G97" s="68">
        <v>20225656</v>
      </c>
      <c r="H97" s="68" t="s">
        <v>441</v>
      </c>
      <c r="I97" s="68" t="s">
        <v>441</v>
      </c>
      <c r="J97" s="61" t="str">
        <f>P97</f>
        <v>HNERY GUZMAN</v>
      </c>
      <c r="K97" s="68">
        <f>R97</f>
        <v>19017383</v>
      </c>
      <c r="L97" s="68" t="s">
        <v>399</v>
      </c>
      <c r="M97" s="68" t="s">
        <v>399</v>
      </c>
      <c r="N97" s="68" t="str">
        <f>U97</f>
        <v>No Registra</v>
      </c>
      <c r="O97" s="68">
        <f>V97</f>
        <v>3123911252</v>
      </c>
      <c r="P97" s="68" t="str">
        <f>CONCATENATE('[1]Registros'!AT86," ",'[1]Registros'!AU86)</f>
        <v>HNERY GUZMAN</v>
      </c>
      <c r="Q97" s="68" t="s">
        <v>408</v>
      </c>
      <c r="R97" s="68">
        <v>19017383</v>
      </c>
      <c r="S97" s="68" t="s">
        <v>49</v>
      </c>
      <c r="T97" s="68" t="s">
        <v>399</v>
      </c>
      <c r="U97" s="68" t="s">
        <v>425</v>
      </c>
      <c r="V97" s="68">
        <v>3123911252</v>
      </c>
      <c r="W97" s="68" t="s">
        <v>401</v>
      </c>
      <c r="X97" s="68" t="s">
        <v>209</v>
      </c>
      <c r="Y97" s="68" t="s">
        <v>52</v>
      </c>
      <c r="Z97" s="68" t="s">
        <v>44</v>
      </c>
      <c r="AA97" s="53" t="s">
        <v>46</v>
      </c>
      <c r="AB97" s="68" t="s">
        <v>405</v>
      </c>
      <c r="AC97" s="68" t="s">
        <v>800</v>
      </c>
      <c r="AD97" s="68" t="s">
        <v>972</v>
      </c>
      <c r="AE97" s="68" t="s">
        <v>972</v>
      </c>
      <c r="AF97" s="68" t="s">
        <v>971</v>
      </c>
      <c r="AG97" s="68" t="s">
        <v>936</v>
      </c>
      <c r="AH97" s="68">
        <f t="shared" si="9"/>
        <v>20225656</v>
      </c>
      <c r="AI97" s="53" t="s">
        <v>971</v>
      </c>
      <c r="AJ97" s="53" t="s">
        <v>19</v>
      </c>
      <c r="AK97" s="58"/>
      <c r="AL97" s="58"/>
      <c r="AM97" s="55"/>
      <c r="AN97" s="55" t="s">
        <v>19</v>
      </c>
      <c r="AO97" s="78" t="s">
        <v>55</v>
      </c>
      <c r="AQ97" s="63"/>
      <c r="BM97" s="22"/>
      <c r="BN97" s="22"/>
      <c r="BO97" s="22"/>
      <c r="BP97" s="22"/>
      <c r="BQ97" s="22"/>
      <c r="BR97" s="22"/>
      <c r="BS97" s="44" t="s">
        <v>333</v>
      </c>
      <c r="BT97" s="22"/>
      <c r="BU97" s="21"/>
    </row>
    <row r="98" spans="2:73" ht="45" customHeight="1">
      <c r="B98" s="153" t="s">
        <v>196</v>
      </c>
      <c r="C98" s="68" t="s">
        <v>196</v>
      </c>
      <c r="D98" s="68" t="s">
        <v>390</v>
      </c>
      <c r="E98" s="68" t="s">
        <v>198</v>
      </c>
      <c r="F98" s="68" t="s">
        <v>397</v>
      </c>
      <c r="G98" s="68">
        <v>20225430</v>
      </c>
      <c r="H98" s="68" t="s">
        <v>429</v>
      </c>
      <c r="I98" s="68" t="s">
        <v>429</v>
      </c>
      <c r="J98" s="61" t="str">
        <f>P98</f>
        <v>REINEL PAULILLA</v>
      </c>
      <c r="K98" s="68">
        <f>R98</f>
        <v>1048492549</v>
      </c>
      <c r="L98" s="68" t="s">
        <v>399</v>
      </c>
      <c r="M98" s="68" t="s">
        <v>399</v>
      </c>
      <c r="N98" s="68" t="str">
        <f>U98</f>
        <v>No Registra</v>
      </c>
      <c r="O98" s="68" t="s">
        <v>399</v>
      </c>
      <c r="P98" s="68" t="str">
        <f>CONCATENATE('[1]Registros'!AT87," ",'[1]Registros'!AU87)</f>
        <v>REINEL PAULILLA</v>
      </c>
      <c r="Q98" s="68" t="s">
        <v>408</v>
      </c>
      <c r="R98" s="68">
        <v>1048492549</v>
      </c>
      <c r="S98" s="68" t="s">
        <v>409</v>
      </c>
      <c r="T98" s="68" t="s">
        <v>399</v>
      </c>
      <c r="U98" s="68" t="s">
        <v>425</v>
      </c>
      <c r="V98" s="68" t="s">
        <v>399</v>
      </c>
      <c r="W98" s="68" t="s">
        <v>401</v>
      </c>
      <c r="X98" s="68" t="s">
        <v>209</v>
      </c>
      <c r="Y98" s="68" t="s">
        <v>52</v>
      </c>
      <c r="Z98" s="68" t="s">
        <v>44</v>
      </c>
      <c r="AA98" s="53" t="s">
        <v>46</v>
      </c>
      <c r="AB98" s="68" t="s">
        <v>405</v>
      </c>
      <c r="AC98" s="68" t="s">
        <v>801</v>
      </c>
      <c r="AD98" s="68" t="s">
        <v>202</v>
      </c>
      <c r="AE98" s="68" t="s">
        <v>201</v>
      </c>
      <c r="AF98" s="68" t="s">
        <v>39</v>
      </c>
      <c r="AG98" s="68" t="s">
        <v>937</v>
      </c>
      <c r="AH98" s="68">
        <f t="shared" si="9"/>
        <v>20225430</v>
      </c>
      <c r="AI98" s="53" t="str">
        <f>'[1]Registros'!CO87</f>
        <v>MARISOL GARAVITO BEJARANO</v>
      </c>
      <c r="AJ98" s="53" t="s">
        <v>41</v>
      </c>
      <c r="AK98" s="58"/>
      <c r="AL98" s="58"/>
      <c r="AM98" s="55" t="s">
        <v>48</v>
      </c>
      <c r="AN98" s="55" t="s">
        <v>42</v>
      </c>
      <c r="AO98" s="78" t="s">
        <v>55</v>
      </c>
      <c r="AQ98" s="63"/>
      <c r="BM98" s="22"/>
      <c r="BN98" s="22"/>
      <c r="BO98" s="22"/>
      <c r="BP98" s="22"/>
      <c r="BQ98" s="22"/>
      <c r="BR98" s="22"/>
      <c r="BS98" s="44" t="s">
        <v>334</v>
      </c>
      <c r="BT98" s="22"/>
      <c r="BU98" s="21"/>
    </row>
    <row r="99" spans="2:73" ht="45" customHeight="1">
      <c r="B99" s="153" t="s">
        <v>196</v>
      </c>
      <c r="C99" s="68" t="s">
        <v>196</v>
      </c>
      <c r="D99" s="68" t="s">
        <v>390</v>
      </c>
      <c r="E99" s="68" t="s">
        <v>393</v>
      </c>
      <c r="F99" s="68" t="s">
        <v>397</v>
      </c>
      <c r="G99" s="68">
        <v>20225426</v>
      </c>
      <c r="H99" s="68" t="s">
        <v>429</v>
      </c>
      <c r="I99" s="68" t="s">
        <v>429</v>
      </c>
      <c r="J99" s="61" t="str">
        <f>CONCATENATE('[1]Registros'!AK88," ",'[1]Registros'!AL88)</f>
        <v>JOSE ELIECER PINEDA URREGO</v>
      </c>
      <c r="K99" s="68" t="s">
        <v>425</v>
      </c>
      <c r="L99" s="68" t="s">
        <v>468</v>
      </c>
      <c r="M99" s="68" t="s">
        <v>53</v>
      </c>
      <c r="N99" s="68" t="s">
        <v>550</v>
      </c>
      <c r="O99" s="68">
        <v>3214518224</v>
      </c>
      <c r="P99" s="68" t="str">
        <f>CONCATENATE('[1]Registros'!AT88," ",'[1]Registros'!AU88)</f>
        <v>Erika Johanna Romero Pineda</v>
      </c>
      <c r="Q99" s="68" t="s">
        <v>408</v>
      </c>
      <c r="R99" s="68">
        <v>1020836189</v>
      </c>
      <c r="S99" s="68" t="s">
        <v>409</v>
      </c>
      <c r="T99" s="68" t="s">
        <v>2</v>
      </c>
      <c r="U99" s="68" t="s">
        <v>550</v>
      </c>
      <c r="V99" s="68">
        <v>3214518224</v>
      </c>
      <c r="W99" s="68" t="s">
        <v>710</v>
      </c>
      <c r="X99" s="68" t="s">
        <v>209</v>
      </c>
      <c r="Y99" s="68" t="s">
        <v>52</v>
      </c>
      <c r="Z99" s="68" t="s">
        <v>44</v>
      </c>
      <c r="AA99" s="53" t="s">
        <v>46</v>
      </c>
      <c r="AB99" s="68" t="s">
        <v>405</v>
      </c>
      <c r="AC99" s="68" t="s">
        <v>802</v>
      </c>
      <c r="AD99" s="68" t="s">
        <v>972</v>
      </c>
      <c r="AE99" s="68" t="s">
        <v>972</v>
      </c>
      <c r="AF99" s="68" t="s">
        <v>396</v>
      </c>
      <c r="AG99" s="68" t="s">
        <v>938</v>
      </c>
      <c r="AH99" s="68">
        <f t="shared" si="9"/>
        <v>20225426</v>
      </c>
      <c r="AI99" s="53" t="str">
        <f>'[1]Registros'!CO88</f>
        <v>MARISOL GARAVITO BEJARANO</v>
      </c>
      <c r="AJ99" s="53" t="s">
        <v>41</v>
      </c>
      <c r="AK99" s="58"/>
      <c r="AL99" s="58"/>
      <c r="AM99" s="55" t="s">
        <v>48</v>
      </c>
      <c r="AN99" s="55" t="s">
        <v>42</v>
      </c>
      <c r="AO99" s="78" t="s">
        <v>55</v>
      </c>
      <c r="AQ99" s="63"/>
      <c r="BM99" s="22"/>
      <c r="BN99" s="22"/>
      <c r="BO99" s="22"/>
      <c r="BP99" s="22"/>
      <c r="BQ99" s="22"/>
      <c r="BR99" s="22"/>
      <c r="BS99" s="44" t="s">
        <v>335</v>
      </c>
      <c r="BT99" s="22"/>
      <c r="BU99" s="21"/>
    </row>
    <row r="100" spans="2:73" ht="45" customHeight="1">
      <c r="B100" s="153" t="s">
        <v>196</v>
      </c>
      <c r="C100" s="68" t="s">
        <v>196</v>
      </c>
      <c r="D100" s="68" t="s">
        <v>390</v>
      </c>
      <c r="E100" s="68" t="s">
        <v>199</v>
      </c>
      <c r="F100" s="68" t="s">
        <v>398</v>
      </c>
      <c r="G100" s="68">
        <v>20225423</v>
      </c>
      <c r="H100" s="68" t="s">
        <v>438</v>
      </c>
      <c r="I100" s="68" t="s">
        <v>438</v>
      </c>
      <c r="J100" s="61" t="str">
        <f>CONCATENATE('[1]Registros'!AK89," ",'[1]Registros'!AL89)</f>
        <v>JOSE ANTONIO LESMES VELASQUEZ</v>
      </c>
      <c r="K100" s="68">
        <v>3154040</v>
      </c>
      <c r="L100" s="68" t="s">
        <v>399</v>
      </c>
      <c r="M100" s="68" t="s">
        <v>399</v>
      </c>
      <c r="N100" s="68" t="s">
        <v>425</v>
      </c>
      <c r="O100" s="68">
        <v>3138648662</v>
      </c>
      <c r="P100" s="68" t="str">
        <f>CONCATENATE('[1]Registros'!AT89," ",'[1]Registros'!AU89)</f>
        <v>ANA BEATRIZ VELASQUEZ</v>
      </c>
      <c r="Q100" s="68" t="s">
        <v>408</v>
      </c>
      <c r="R100" s="68">
        <v>20884650</v>
      </c>
      <c r="S100" s="68" t="s">
        <v>409</v>
      </c>
      <c r="T100" s="68" t="s">
        <v>399</v>
      </c>
      <c r="U100" s="68" t="s">
        <v>425</v>
      </c>
      <c r="V100" s="68">
        <v>3138648662</v>
      </c>
      <c r="W100" s="68" t="s">
        <v>412</v>
      </c>
      <c r="X100" s="68" t="s">
        <v>209</v>
      </c>
      <c r="Y100" s="68" t="s">
        <v>52</v>
      </c>
      <c r="Z100" s="68" t="s">
        <v>44</v>
      </c>
      <c r="AA100" s="53" t="s">
        <v>46</v>
      </c>
      <c r="AB100" s="68" t="s">
        <v>405</v>
      </c>
      <c r="AC100" s="68" t="s">
        <v>803</v>
      </c>
      <c r="AD100" s="68" t="s">
        <v>33</v>
      </c>
      <c r="AE100" s="68" t="s">
        <v>201</v>
      </c>
      <c r="AF100" s="68" t="s">
        <v>39</v>
      </c>
      <c r="AG100" s="68" t="s">
        <v>939</v>
      </c>
      <c r="AH100" s="68">
        <f t="shared" si="9"/>
        <v>20225423</v>
      </c>
      <c r="AI100" s="53" t="str">
        <f>'[1]Registros'!CO89</f>
        <v>MARISOL GARAVITO BEJARANO</v>
      </c>
      <c r="AJ100" s="53" t="s">
        <v>41</v>
      </c>
      <c r="AK100" s="58"/>
      <c r="AL100" s="58"/>
      <c r="AM100" s="55" t="s">
        <v>48</v>
      </c>
      <c r="AN100" s="55" t="s">
        <v>42</v>
      </c>
      <c r="AO100" s="78" t="s">
        <v>55</v>
      </c>
      <c r="AQ100" s="63"/>
      <c r="BM100" s="22"/>
      <c r="BN100" s="22"/>
      <c r="BO100" s="22"/>
      <c r="BP100" s="22"/>
      <c r="BQ100" s="22"/>
      <c r="BR100" s="22"/>
      <c r="BS100" s="44" t="s">
        <v>336</v>
      </c>
      <c r="BT100" s="22"/>
      <c r="BU100" s="21"/>
    </row>
    <row r="101" spans="2:73" ht="45" customHeight="1">
      <c r="B101" s="153" t="s">
        <v>196</v>
      </c>
      <c r="C101" s="68" t="s">
        <v>196</v>
      </c>
      <c r="D101" s="68" t="s">
        <v>390</v>
      </c>
      <c r="E101" s="68" t="s">
        <v>392</v>
      </c>
      <c r="F101" s="68" t="s">
        <v>396</v>
      </c>
      <c r="G101" s="68">
        <v>20225559</v>
      </c>
      <c r="H101" s="68" t="s">
        <v>427</v>
      </c>
      <c r="I101" s="68" t="s">
        <v>427</v>
      </c>
      <c r="J101" s="61" t="str">
        <f aca="true" t="shared" si="10" ref="J101:J106">P101</f>
        <v>LEYDY DANIELA RICO VELANDIA</v>
      </c>
      <c r="K101" s="68" t="str">
        <f aca="true" t="shared" si="11" ref="K101:K106">R101</f>
        <v>No Registra</v>
      </c>
      <c r="L101" s="68" t="str">
        <f aca="true" t="shared" si="12" ref="L101:L106">T101</f>
        <v>NO REGISTRA</v>
      </c>
      <c r="M101" s="68" t="s">
        <v>399</v>
      </c>
      <c r="N101" s="68" t="str">
        <f aca="true" t="shared" si="13" ref="N101:O106">U101</f>
        <v>danielarico149@gmail.com</v>
      </c>
      <c r="O101" s="68" t="str">
        <f t="shared" si="13"/>
        <v>NO REGISTRA</v>
      </c>
      <c r="P101" s="68" t="str">
        <f>CONCATENATE('[1]Registros'!AT90," ",'[1]Registros'!AU90)</f>
        <v>LEYDY DANIELA RICO VELANDIA</v>
      </c>
      <c r="Q101" s="68" t="s">
        <v>408</v>
      </c>
      <c r="R101" s="68" t="s">
        <v>425</v>
      </c>
      <c r="S101" s="68" t="s">
        <v>409</v>
      </c>
      <c r="T101" s="68" t="s">
        <v>399</v>
      </c>
      <c r="U101" s="68" t="s">
        <v>662</v>
      </c>
      <c r="V101" s="68" t="s">
        <v>399</v>
      </c>
      <c r="W101" s="68" t="s">
        <v>401</v>
      </c>
      <c r="X101" s="68" t="s">
        <v>209</v>
      </c>
      <c r="Y101" s="68" t="s">
        <v>52</v>
      </c>
      <c r="Z101" s="68" t="s">
        <v>44</v>
      </c>
      <c r="AA101" s="53" t="s">
        <v>46</v>
      </c>
      <c r="AB101" s="68" t="s">
        <v>405</v>
      </c>
      <c r="AC101" s="68" t="s">
        <v>804</v>
      </c>
      <c r="AD101" s="68" t="s">
        <v>972</v>
      </c>
      <c r="AE101" s="68" t="s">
        <v>972</v>
      </c>
      <c r="AF101" s="68" t="s">
        <v>971</v>
      </c>
      <c r="AG101" s="68" t="s">
        <v>971</v>
      </c>
      <c r="AH101" s="68">
        <f t="shared" si="9"/>
        <v>20225559</v>
      </c>
      <c r="AI101" s="53" t="s">
        <v>971</v>
      </c>
      <c r="AJ101" s="53" t="s">
        <v>19</v>
      </c>
      <c r="AK101" s="58"/>
      <c r="AL101" s="58"/>
      <c r="AM101" s="55"/>
      <c r="AN101" s="55" t="s">
        <v>19</v>
      </c>
      <c r="AO101" s="78" t="s">
        <v>55</v>
      </c>
      <c r="AQ101" s="63"/>
      <c r="BM101" s="22"/>
      <c r="BN101" s="22"/>
      <c r="BO101" s="22"/>
      <c r="BP101" s="22"/>
      <c r="BQ101" s="22"/>
      <c r="BR101" s="22"/>
      <c r="BS101" s="44" t="s">
        <v>337</v>
      </c>
      <c r="BT101" s="22"/>
      <c r="BU101" s="21"/>
    </row>
    <row r="102" spans="2:73" ht="45" customHeight="1">
      <c r="B102" s="153" t="s">
        <v>196</v>
      </c>
      <c r="C102" s="68" t="s">
        <v>196</v>
      </c>
      <c r="D102" s="68" t="s">
        <v>260</v>
      </c>
      <c r="E102" s="68" t="s">
        <v>394</v>
      </c>
      <c r="F102" s="68" t="s">
        <v>397</v>
      </c>
      <c r="G102" s="68">
        <v>20225557</v>
      </c>
      <c r="H102" s="68" t="s">
        <v>427</v>
      </c>
      <c r="I102" s="68" t="s">
        <v>427</v>
      </c>
      <c r="J102" s="61" t="str">
        <f t="shared" si="10"/>
        <v>ALVARO DONATO RODRIGUEZ</v>
      </c>
      <c r="K102" s="68">
        <f t="shared" si="11"/>
        <v>11430169</v>
      </c>
      <c r="L102" s="68" t="str">
        <f t="shared" si="12"/>
        <v>Carrera 3 No  1-15 B.G</v>
      </c>
      <c r="M102" s="68" t="s">
        <v>399</v>
      </c>
      <c r="N102" s="68" t="str">
        <f t="shared" si="13"/>
        <v>emilly31donny@hotmail.com</v>
      </c>
      <c r="O102" s="68">
        <f t="shared" si="13"/>
        <v>3106885227</v>
      </c>
      <c r="P102" s="68" t="str">
        <f>CONCATENATE('[1]Registros'!AT91," ",'[1]Registros'!AU91)</f>
        <v>ALVARO DONATO RODRIGUEZ</v>
      </c>
      <c r="Q102" s="68" t="s">
        <v>408</v>
      </c>
      <c r="R102" s="68">
        <v>11430169</v>
      </c>
      <c r="S102" s="68" t="s">
        <v>49</v>
      </c>
      <c r="T102" s="68" t="s">
        <v>615</v>
      </c>
      <c r="U102" s="68" t="s">
        <v>663</v>
      </c>
      <c r="V102" s="68">
        <v>3106885227</v>
      </c>
      <c r="W102" s="68" t="s">
        <v>401</v>
      </c>
      <c r="X102" s="68" t="s">
        <v>209</v>
      </c>
      <c r="Y102" s="68" t="s">
        <v>52</v>
      </c>
      <c r="Z102" s="68" t="s">
        <v>44</v>
      </c>
      <c r="AA102" s="53" t="s">
        <v>46</v>
      </c>
      <c r="AB102" s="68" t="s">
        <v>405</v>
      </c>
      <c r="AC102" s="68" t="s">
        <v>805</v>
      </c>
      <c r="AD102" s="68" t="s">
        <v>972</v>
      </c>
      <c r="AE102" s="68" t="s">
        <v>972</v>
      </c>
      <c r="AF102" s="68" t="s">
        <v>971</v>
      </c>
      <c r="AG102" s="68" t="s">
        <v>940</v>
      </c>
      <c r="AH102" s="68">
        <f t="shared" si="9"/>
        <v>20225557</v>
      </c>
      <c r="AI102" s="53" t="s">
        <v>971</v>
      </c>
      <c r="AJ102" s="53" t="s">
        <v>19</v>
      </c>
      <c r="AK102" s="58"/>
      <c r="AL102" s="58"/>
      <c r="AM102" s="55"/>
      <c r="AN102" s="55" t="s">
        <v>19</v>
      </c>
      <c r="AO102" s="78" t="s">
        <v>55</v>
      </c>
      <c r="AQ102" s="63"/>
      <c r="BM102" s="22"/>
      <c r="BN102" s="22"/>
      <c r="BO102" s="22"/>
      <c r="BP102" s="22"/>
      <c r="BQ102" s="22"/>
      <c r="BR102" s="22"/>
      <c r="BS102" s="44" t="s">
        <v>338</v>
      </c>
      <c r="BT102" s="22"/>
      <c r="BU102" s="21"/>
    </row>
    <row r="103" spans="2:73" ht="45" customHeight="1">
      <c r="B103" s="153" t="s">
        <v>196</v>
      </c>
      <c r="C103" s="68" t="s">
        <v>196</v>
      </c>
      <c r="D103" s="68" t="s">
        <v>390</v>
      </c>
      <c r="E103" s="68" t="s">
        <v>392</v>
      </c>
      <c r="F103" s="68" t="s">
        <v>396</v>
      </c>
      <c r="G103" s="68">
        <v>20225563</v>
      </c>
      <c r="H103" s="68" t="s">
        <v>427</v>
      </c>
      <c r="I103" s="68" t="s">
        <v>427</v>
      </c>
      <c r="J103" s="61" t="str">
        <f t="shared" si="10"/>
        <v>MARIA AURORA GONZALEZ MONTAÑO</v>
      </c>
      <c r="K103" s="68" t="str">
        <f t="shared" si="11"/>
        <v>No Registra</v>
      </c>
      <c r="L103" s="68" t="str">
        <f t="shared" si="12"/>
        <v>NO REGISTRA</v>
      </c>
      <c r="M103" s="68" t="s">
        <v>399</v>
      </c>
      <c r="N103" s="68" t="str">
        <f t="shared" si="13"/>
        <v>aurogon2012@hotmail.com</v>
      </c>
      <c r="O103" s="68" t="str">
        <f t="shared" si="13"/>
        <v>NO REGISTRA</v>
      </c>
      <c r="P103" s="68" t="str">
        <f>CONCATENATE('[1]Registros'!AT92," ",'[1]Registros'!AU92)</f>
        <v>MARIA AURORA GONZALEZ MONTAÑO</v>
      </c>
      <c r="Q103" s="68" t="s">
        <v>408</v>
      </c>
      <c r="R103" s="68" t="s">
        <v>425</v>
      </c>
      <c r="S103" s="68" t="s">
        <v>409</v>
      </c>
      <c r="T103" s="68" t="s">
        <v>399</v>
      </c>
      <c r="U103" s="68" t="s">
        <v>664</v>
      </c>
      <c r="V103" s="68" t="s">
        <v>399</v>
      </c>
      <c r="W103" s="68" t="s">
        <v>401</v>
      </c>
      <c r="X103" s="68" t="s">
        <v>209</v>
      </c>
      <c r="Y103" s="68" t="s">
        <v>52</v>
      </c>
      <c r="Z103" s="68" t="s">
        <v>44</v>
      </c>
      <c r="AA103" s="53" t="s">
        <v>46</v>
      </c>
      <c r="AB103" s="68" t="s">
        <v>405</v>
      </c>
      <c r="AC103" s="68" t="s">
        <v>806</v>
      </c>
      <c r="AD103" s="68" t="s">
        <v>972</v>
      </c>
      <c r="AE103" s="68" t="s">
        <v>972</v>
      </c>
      <c r="AF103" s="68" t="s">
        <v>971</v>
      </c>
      <c r="AG103" s="68" t="s">
        <v>971</v>
      </c>
      <c r="AH103" s="68">
        <f t="shared" si="9"/>
        <v>20225563</v>
      </c>
      <c r="AI103" s="53" t="s">
        <v>971</v>
      </c>
      <c r="AJ103" s="53" t="s">
        <v>19</v>
      </c>
      <c r="AK103" s="58"/>
      <c r="AL103" s="58"/>
      <c r="AM103" s="55"/>
      <c r="AN103" s="55" t="s">
        <v>19</v>
      </c>
      <c r="AO103" s="78" t="s">
        <v>55</v>
      </c>
      <c r="AQ103" s="63"/>
      <c r="BM103" s="22"/>
      <c r="BN103" s="22"/>
      <c r="BO103" s="22"/>
      <c r="BP103" s="22"/>
      <c r="BQ103" s="22"/>
      <c r="BR103" s="22"/>
      <c r="BS103" s="44" t="s">
        <v>339</v>
      </c>
      <c r="BT103" s="22"/>
      <c r="BU103" s="21"/>
    </row>
    <row r="104" spans="2:73" ht="45" customHeight="1">
      <c r="B104" s="153" t="s">
        <v>196</v>
      </c>
      <c r="C104" s="68" t="s">
        <v>196</v>
      </c>
      <c r="D104" s="68" t="s">
        <v>390</v>
      </c>
      <c r="E104" s="68" t="s">
        <v>392</v>
      </c>
      <c r="F104" s="68" t="s">
        <v>396</v>
      </c>
      <c r="G104" s="68">
        <v>20225565</v>
      </c>
      <c r="H104" s="68" t="s">
        <v>427</v>
      </c>
      <c r="I104" s="68" t="s">
        <v>427</v>
      </c>
      <c r="J104" s="61" t="str">
        <f t="shared" si="10"/>
        <v>GLORIA INES PEÑA CARDENAS</v>
      </c>
      <c r="K104" s="68">
        <f t="shared" si="11"/>
        <v>52335979</v>
      </c>
      <c r="L104" s="68" t="str">
        <f t="shared" si="12"/>
        <v>Calle 63  69 01</v>
      </c>
      <c r="M104" s="68" t="s">
        <v>399</v>
      </c>
      <c r="N104" s="68" t="str">
        <f t="shared" si="13"/>
        <v>gloria.pena4@gmail.com</v>
      </c>
      <c r="O104" s="68">
        <f t="shared" si="13"/>
        <v>5368332</v>
      </c>
      <c r="P104" s="68" t="str">
        <f>CONCATENATE('[1]Registros'!AT93," ",'[1]Registros'!AU93)</f>
        <v>GLORIA INES PEÑA CARDENAS</v>
      </c>
      <c r="Q104" s="68" t="s">
        <v>408</v>
      </c>
      <c r="R104" s="68">
        <v>52335979</v>
      </c>
      <c r="S104" s="68" t="s">
        <v>49</v>
      </c>
      <c r="T104" s="68" t="s">
        <v>616</v>
      </c>
      <c r="U104" s="68" t="s">
        <v>665</v>
      </c>
      <c r="V104" s="68">
        <v>5368332</v>
      </c>
      <c r="W104" s="68" t="s">
        <v>401</v>
      </c>
      <c r="X104" s="68" t="s">
        <v>209</v>
      </c>
      <c r="Y104" s="68" t="s">
        <v>52</v>
      </c>
      <c r="Z104" s="68" t="s">
        <v>44</v>
      </c>
      <c r="AA104" s="53" t="s">
        <v>46</v>
      </c>
      <c r="AB104" s="68" t="s">
        <v>405</v>
      </c>
      <c r="AC104" s="68" t="s">
        <v>807</v>
      </c>
      <c r="AD104" s="68" t="s">
        <v>972</v>
      </c>
      <c r="AE104" s="68" t="s">
        <v>972</v>
      </c>
      <c r="AF104" s="68" t="s">
        <v>971</v>
      </c>
      <c r="AG104" s="68" t="s">
        <v>971</v>
      </c>
      <c r="AH104" s="68">
        <f t="shared" si="9"/>
        <v>20225565</v>
      </c>
      <c r="AI104" s="53" t="s">
        <v>971</v>
      </c>
      <c r="AJ104" s="53" t="s">
        <v>19</v>
      </c>
      <c r="AK104" s="58"/>
      <c r="AL104" s="58"/>
      <c r="AM104" s="55"/>
      <c r="AN104" s="55" t="s">
        <v>19</v>
      </c>
      <c r="AO104" s="78" t="s">
        <v>55</v>
      </c>
      <c r="AQ104" s="63"/>
      <c r="BM104" s="22"/>
      <c r="BN104" s="22"/>
      <c r="BO104" s="22"/>
      <c r="BP104" s="22"/>
      <c r="BQ104" s="22"/>
      <c r="BR104" s="22"/>
      <c r="BS104" s="44" t="s">
        <v>340</v>
      </c>
      <c r="BT104" s="22"/>
      <c r="BU104" s="21"/>
    </row>
    <row r="105" spans="2:73" ht="45" customHeight="1">
      <c r="B105" s="153" t="s">
        <v>196</v>
      </c>
      <c r="C105" s="68" t="s">
        <v>196</v>
      </c>
      <c r="D105" s="68" t="s">
        <v>390</v>
      </c>
      <c r="E105" s="68" t="s">
        <v>392</v>
      </c>
      <c r="F105" s="68" t="s">
        <v>396</v>
      </c>
      <c r="G105" s="68">
        <v>20225470</v>
      </c>
      <c r="H105" s="68" t="s">
        <v>434</v>
      </c>
      <c r="I105" s="68" t="s">
        <v>445</v>
      </c>
      <c r="J105" s="61" t="str">
        <f t="shared" si="10"/>
        <v>FLOR CUELLAR</v>
      </c>
      <c r="K105" s="68" t="str">
        <f t="shared" si="11"/>
        <v>No Registra</v>
      </c>
      <c r="L105" s="68" t="str">
        <f t="shared" si="12"/>
        <v>NO REGISTRA</v>
      </c>
      <c r="M105" s="68" t="s">
        <v>399</v>
      </c>
      <c r="N105" s="68" t="str">
        <f t="shared" si="13"/>
        <v>florcuellar321@gmail.com</v>
      </c>
      <c r="O105" s="68" t="str">
        <f t="shared" si="13"/>
        <v>NO REGISTRA</v>
      </c>
      <c r="P105" s="68" t="str">
        <f>CONCATENATE('[1]Registros'!AT94," ",'[1]Registros'!AU94)</f>
        <v>FLOR CUELLAR</v>
      </c>
      <c r="Q105" s="68" t="s">
        <v>408</v>
      </c>
      <c r="R105" s="68" t="s">
        <v>425</v>
      </c>
      <c r="S105" s="68" t="s">
        <v>49</v>
      </c>
      <c r="T105" s="68" t="s">
        <v>399</v>
      </c>
      <c r="U105" s="68" t="s">
        <v>666</v>
      </c>
      <c r="V105" s="68" t="s">
        <v>399</v>
      </c>
      <c r="W105" s="68" t="s">
        <v>401</v>
      </c>
      <c r="X105" s="68" t="s">
        <v>209</v>
      </c>
      <c r="Y105" s="68" t="s">
        <v>52</v>
      </c>
      <c r="Z105" s="68" t="s">
        <v>44</v>
      </c>
      <c r="AA105" s="53" t="s">
        <v>46</v>
      </c>
      <c r="AB105" s="68" t="s">
        <v>405</v>
      </c>
      <c r="AC105" s="68" t="s">
        <v>808</v>
      </c>
      <c r="AD105" s="68" t="s">
        <v>972</v>
      </c>
      <c r="AE105" s="68" t="s">
        <v>972</v>
      </c>
      <c r="AF105" s="68" t="s">
        <v>396</v>
      </c>
      <c r="AG105" s="68" t="s">
        <v>941</v>
      </c>
      <c r="AH105" s="68">
        <f t="shared" si="9"/>
        <v>20225470</v>
      </c>
      <c r="AI105" s="53" t="str">
        <f>'[1]Registros'!CO94</f>
        <v>MARISOL GARAVITO BEJARANO</v>
      </c>
      <c r="AJ105" s="53" t="s">
        <v>41</v>
      </c>
      <c r="AK105" s="58"/>
      <c r="AL105" s="58"/>
      <c r="AM105" s="55" t="s">
        <v>48</v>
      </c>
      <c r="AN105" s="55" t="s">
        <v>42</v>
      </c>
      <c r="AO105" s="78" t="s">
        <v>55</v>
      </c>
      <c r="AQ105" s="63"/>
      <c r="BM105" s="22"/>
      <c r="BN105" s="22"/>
      <c r="BO105" s="22"/>
      <c r="BP105" s="22"/>
      <c r="BQ105" s="22"/>
      <c r="BR105" s="22"/>
      <c r="BS105" s="44" t="s">
        <v>341</v>
      </c>
      <c r="BT105" s="22"/>
      <c r="BU105" s="21"/>
    </row>
    <row r="106" spans="2:73" ht="45" customHeight="1">
      <c r="B106" s="153" t="s">
        <v>196</v>
      </c>
      <c r="C106" s="68" t="s">
        <v>196</v>
      </c>
      <c r="D106" s="68" t="s">
        <v>390</v>
      </c>
      <c r="E106" s="68" t="s">
        <v>199</v>
      </c>
      <c r="F106" s="68" t="s">
        <v>397</v>
      </c>
      <c r="G106" s="68">
        <v>20225566</v>
      </c>
      <c r="H106" s="68" t="s">
        <v>427</v>
      </c>
      <c r="I106" s="68" t="s">
        <v>427</v>
      </c>
      <c r="J106" s="61" t="str">
        <f t="shared" si="10"/>
        <v>NEIRO ALEXANDER RODRIGUEZ</v>
      </c>
      <c r="K106" s="68">
        <f t="shared" si="11"/>
        <v>1077976219</v>
      </c>
      <c r="L106" s="68" t="str">
        <f t="shared" si="12"/>
        <v>NO REGISTRA</v>
      </c>
      <c r="M106" s="68" t="s">
        <v>399</v>
      </c>
      <c r="N106" s="68" t="str">
        <f t="shared" si="13"/>
        <v>No Registra</v>
      </c>
      <c r="O106" s="68" t="str">
        <f t="shared" si="13"/>
        <v>NO REGISTRA</v>
      </c>
      <c r="P106" s="68" t="str">
        <f>CONCATENATE('[1]Registros'!AT95," ",'[1]Registros'!AU95)</f>
        <v>NEIRO ALEXANDER RODRIGUEZ</v>
      </c>
      <c r="Q106" s="68" t="s">
        <v>408</v>
      </c>
      <c r="R106" s="68">
        <v>1077976219</v>
      </c>
      <c r="S106" s="68" t="s">
        <v>49</v>
      </c>
      <c r="T106" s="68" t="s">
        <v>399</v>
      </c>
      <c r="U106" s="68" t="s">
        <v>425</v>
      </c>
      <c r="V106" s="68" t="s">
        <v>399</v>
      </c>
      <c r="W106" s="68" t="s">
        <v>401</v>
      </c>
      <c r="X106" s="68" t="s">
        <v>209</v>
      </c>
      <c r="Y106" s="68" t="s">
        <v>52</v>
      </c>
      <c r="Z106" s="68" t="s">
        <v>44</v>
      </c>
      <c r="AA106" s="53" t="s">
        <v>46</v>
      </c>
      <c r="AB106" s="68" t="s">
        <v>405</v>
      </c>
      <c r="AC106" s="68" t="s">
        <v>809</v>
      </c>
      <c r="AD106" s="68" t="s">
        <v>202</v>
      </c>
      <c r="AE106" s="68" t="s">
        <v>56</v>
      </c>
      <c r="AF106" s="68" t="s">
        <v>971</v>
      </c>
      <c r="AG106" s="68" t="s">
        <v>971</v>
      </c>
      <c r="AH106" s="68">
        <f t="shared" si="9"/>
        <v>20225566</v>
      </c>
      <c r="AI106" s="53" t="s">
        <v>971</v>
      </c>
      <c r="AJ106" s="53" t="s">
        <v>19</v>
      </c>
      <c r="AK106" s="52"/>
      <c r="AL106" s="52"/>
      <c r="AM106" s="55"/>
      <c r="AN106" s="55" t="s">
        <v>19</v>
      </c>
      <c r="AO106" s="78" t="s">
        <v>55</v>
      </c>
      <c r="AQ106" s="63"/>
      <c r="BM106" s="22"/>
      <c r="BN106" s="22"/>
      <c r="BO106" s="22"/>
      <c r="BP106" s="22"/>
      <c r="BQ106" s="22"/>
      <c r="BR106" s="22"/>
      <c r="BS106" s="44" t="s">
        <v>342</v>
      </c>
      <c r="BT106" s="22"/>
      <c r="BU106" s="21"/>
    </row>
    <row r="107" spans="2:73" ht="45" customHeight="1">
      <c r="B107" s="153" t="s">
        <v>196</v>
      </c>
      <c r="C107" s="68" t="s">
        <v>196</v>
      </c>
      <c r="D107" s="68" t="s">
        <v>390</v>
      </c>
      <c r="E107" s="68" t="s">
        <v>199</v>
      </c>
      <c r="F107" s="68" t="s">
        <v>398</v>
      </c>
      <c r="G107" s="68">
        <v>20225658</v>
      </c>
      <c r="H107" s="68" t="s">
        <v>441</v>
      </c>
      <c r="I107" s="68" t="s">
        <v>441</v>
      </c>
      <c r="J107" s="61" t="str">
        <f>CONCATENATE('[1]Registros'!AK96," ",'[1]Registros'!AL96)</f>
        <v>MARTHA ARACELY RIVERA UMBARILA</v>
      </c>
      <c r="K107" s="68">
        <v>52189208</v>
      </c>
      <c r="L107" s="68" t="s">
        <v>399</v>
      </c>
      <c r="M107" s="68" t="s">
        <v>53</v>
      </c>
      <c r="N107" s="68" t="s">
        <v>425</v>
      </c>
      <c r="O107" s="68">
        <v>52189208</v>
      </c>
      <c r="P107" s="68" t="str">
        <f>CONCATENATE('[1]Registros'!AT96," ",'[1]Registros'!AU96)</f>
        <v>MARIA DEL CARMEN UMBARILA</v>
      </c>
      <c r="Q107" s="68" t="s">
        <v>408</v>
      </c>
      <c r="R107" s="68">
        <v>41350170</v>
      </c>
      <c r="S107" s="68" t="s">
        <v>49</v>
      </c>
      <c r="T107" s="68" t="s">
        <v>399</v>
      </c>
      <c r="U107" s="68" t="s">
        <v>425</v>
      </c>
      <c r="V107" s="68" t="s">
        <v>399</v>
      </c>
      <c r="W107" s="68" t="s">
        <v>410</v>
      </c>
      <c r="X107" s="68" t="s">
        <v>209</v>
      </c>
      <c r="Y107" s="68" t="s">
        <v>52</v>
      </c>
      <c r="Z107" s="68" t="s">
        <v>44</v>
      </c>
      <c r="AA107" s="53" t="s">
        <v>46</v>
      </c>
      <c r="AB107" s="68" t="s">
        <v>405</v>
      </c>
      <c r="AC107" s="68" t="s">
        <v>810</v>
      </c>
      <c r="AD107" s="68" t="s">
        <v>34</v>
      </c>
      <c r="AE107" s="68" t="s">
        <v>38</v>
      </c>
      <c r="AF107" s="68" t="s">
        <v>971</v>
      </c>
      <c r="AG107" s="68" t="s">
        <v>971</v>
      </c>
      <c r="AH107" s="68">
        <f t="shared" si="9"/>
        <v>20225658</v>
      </c>
      <c r="AI107" s="53" t="s">
        <v>971</v>
      </c>
      <c r="AJ107" s="53" t="s">
        <v>19</v>
      </c>
      <c r="AK107" s="52"/>
      <c r="AL107" s="52"/>
      <c r="AM107" s="55"/>
      <c r="AN107" s="55" t="s">
        <v>19</v>
      </c>
      <c r="AO107" s="78" t="s">
        <v>55</v>
      </c>
      <c r="AQ107" s="63"/>
      <c r="BM107" s="22"/>
      <c r="BN107" s="22"/>
      <c r="BO107" s="22"/>
      <c r="BP107" s="22"/>
      <c r="BQ107" s="22"/>
      <c r="BR107" s="22"/>
      <c r="BS107" s="44" t="s">
        <v>343</v>
      </c>
      <c r="BT107" s="22"/>
      <c r="BU107" s="21"/>
    </row>
    <row r="108" spans="2:73" ht="45" customHeight="1">
      <c r="B108" s="153" t="s">
        <v>196</v>
      </c>
      <c r="C108" s="68" t="s">
        <v>196</v>
      </c>
      <c r="D108" s="68" t="s">
        <v>329</v>
      </c>
      <c r="E108" s="68" t="s">
        <v>394</v>
      </c>
      <c r="F108" s="68" t="s">
        <v>397</v>
      </c>
      <c r="G108" s="68">
        <v>20225572</v>
      </c>
      <c r="H108" s="68" t="s">
        <v>443</v>
      </c>
      <c r="I108" s="68" t="s">
        <v>443</v>
      </c>
      <c r="J108" s="61" t="str">
        <f>CONCATENATE('[1]Registros'!AK97," ",'[1]Registros'!AL97)</f>
        <v>SONIA ESPERANZA PELAEZ</v>
      </c>
      <c r="K108" s="68">
        <v>20985973</v>
      </c>
      <c r="L108" s="68" t="s">
        <v>469</v>
      </c>
      <c r="M108" s="68" t="s">
        <v>502</v>
      </c>
      <c r="N108" s="68" t="s">
        <v>425</v>
      </c>
      <c r="O108" s="68">
        <v>3192169781</v>
      </c>
      <c r="P108" s="68" t="str">
        <f>CONCATENATE('[1]Registros'!AT97," ",'[1]Registros'!AU97)</f>
        <v>JUAN ALBERTO PELAEZ</v>
      </c>
      <c r="Q108" s="68" t="s">
        <v>408</v>
      </c>
      <c r="R108" s="68">
        <v>409418</v>
      </c>
      <c r="S108" s="68" t="s">
        <v>49</v>
      </c>
      <c r="T108" s="68" t="s">
        <v>399</v>
      </c>
      <c r="U108" s="68" t="s">
        <v>425</v>
      </c>
      <c r="V108" s="68" t="s">
        <v>399</v>
      </c>
      <c r="W108" s="68" t="s">
        <v>410</v>
      </c>
      <c r="X108" s="68" t="s">
        <v>209</v>
      </c>
      <c r="Y108" s="68" t="s">
        <v>52</v>
      </c>
      <c r="Z108" s="68" t="s">
        <v>44</v>
      </c>
      <c r="AA108" s="53" t="s">
        <v>46</v>
      </c>
      <c r="AB108" s="68" t="s">
        <v>405</v>
      </c>
      <c r="AC108" s="68" t="s">
        <v>811</v>
      </c>
      <c r="AD108" s="68" t="s">
        <v>972</v>
      </c>
      <c r="AE108" s="68" t="s">
        <v>972</v>
      </c>
      <c r="AF108" s="68" t="s">
        <v>971</v>
      </c>
      <c r="AG108" s="68" t="s">
        <v>942</v>
      </c>
      <c r="AH108" s="68">
        <f t="shared" si="9"/>
        <v>20225572</v>
      </c>
      <c r="AI108" s="53" t="s">
        <v>971</v>
      </c>
      <c r="AJ108" s="53" t="s">
        <v>19</v>
      </c>
      <c r="AK108" s="52"/>
      <c r="AL108" s="52"/>
      <c r="AM108" s="55"/>
      <c r="AN108" s="55" t="s">
        <v>19</v>
      </c>
      <c r="AO108" s="78" t="s">
        <v>55</v>
      </c>
      <c r="AQ108" s="63"/>
      <c r="BM108" s="22"/>
      <c r="BN108" s="22"/>
      <c r="BO108" s="22"/>
      <c r="BP108" s="22"/>
      <c r="BQ108" s="22"/>
      <c r="BR108" s="22"/>
      <c r="BS108" s="44" t="s">
        <v>344</v>
      </c>
      <c r="BT108" s="22"/>
      <c r="BU108" s="21"/>
    </row>
    <row r="109" spans="2:73" ht="45" customHeight="1">
      <c r="B109" s="153" t="s">
        <v>196</v>
      </c>
      <c r="C109" s="68" t="s">
        <v>196</v>
      </c>
      <c r="D109" s="68" t="s">
        <v>390</v>
      </c>
      <c r="E109" s="68" t="s">
        <v>392</v>
      </c>
      <c r="F109" s="68" t="s">
        <v>396</v>
      </c>
      <c r="G109" s="68">
        <v>20225436</v>
      </c>
      <c r="H109" s="68" t="s">
        <v>429</v>
      </c>
      <c r="I109" s="68" t="s">
        <v>429</v>
      </c>
      <c r="J109" s="61" t="str">
        <f>P109</f>
        <v>LILIA MENDEZ</v>
      </c>
      <c r="K109" s="68" t="str">
        <f>R109</f>
        <v>No Registra</v>
      </c>
      <c r="L109" s="68" t="s">
        <v>399</v>
      </c>
      <c r="M109" s="68" t="s">
        <v>399</v>
      </c>
      <c r="N109" s="68" t="str">
        <f>U109</f>
        <v>liliamendez568@gmail.com</v>
      </c>
      <c r="O109" s="68" t="s">
        <v>399</v>
      </c>
      <c r="P109" s="68" t="str">
        <f>CONCATENATE('[1]Registros'!AT98," ",'[1]Registros'!AU98)</f>
        <v>LILIA MENDEZ</v>
      </c>
      <c r="Q109" s="68" t="s">
        <v>408</v>
      </c>
      <c r="R109" s="68" t="s">
        <v>425</v>
      </c>
      <c r="S109" s="68" t="s">
        <v>409</v>
      </c>
      <c r="T109" s="68" t="s">
        <v>399</v>
      </c>
      <c r="U109" s="68" t="s">
        <v>667</v>
      </c>
      <c r="V109" s="68" t="s">
        <v>399</v>
      </c>
      <c r="W109" s="68" t="s">
        <v>401</v>
      </c>
      <c r="X109" s="68" t="s">
        <v>209</v>
      </c>
      <c r="Y109" s="68" t="s">
        <v>52</v>
      </c>
      <c r="Z109" s="68" t="s">
        <v>44</v>
      </c>
      <c r="AA109" s="53" t="s">
        <v>46</v>
      </c>
      <c r="AB109" s="68" t="s">
        <v>405</v>
      </c>
      <c r="AC109" s="68" t="s">
        <v>812</v>
      </c>
      <c r="AD109" s="68" t="s">
        <v>972</v>
      </c>
      <c r="AE109" s="68" t="s">
        <v>972</v>
      </c>
      <c r="AF109" s="68" t="s">
        <v>396</v>
      </c>
      <c r="AG109" s="68" t="s">
        <v>943</v>
      </c>
      <c r="AH109" s="68">
        <f t="shared" si="9"/>
        <v>20225436</v>
      </c>
      <c r="AI109" s="53" t="str">
        <f>'[1]Registros'!CO98</f>
        <v>MARISOL GARAVITO BEJARANO</v>
      </c>
      <c r="AJ109" s="53" t="s">
        <v>41</v>
      </c>
      <c r="AK109" s="58"/>
      <c r="AL109" s="58"/>
      <c r="AM109" s="55" t="s">
        <v>48</v>
      </c>
      <c r="AN109" s="55" t="s">
        <v>42</v>
      </c>
      <c r="AO109" s="78" t="s">
        <v>55</v>
      </c>
      <c r="AQ109" s="63"/>
      <c r="BM109" s="22"/>
      <c r="BN109" s="22"/>
      <c r="BO109" s="22"/>
      <c r="BP109" s="22"/>
      <c r="BQ109" s="22"/>
      <c r="BR109" s="22"/>
      <c r="BS109" s="44" t="s">
        <v>345</v>
      </c>
      <c r="BT109" s="22"/>
      <c r="BU109" s="21"/>
    </row>
    <row r="110" spans="2:73" ht="45" customHeight="1">
      <c r="B110" s="153" t="s">
        <v>196</v>
      </c>
      <c r="C110" s="68" t="s">
        <v>196</v>
      </c>
      <c r="D110" s="68" t="s">
        <v>254</v>
      </c>
      <c r="E110" s="68" t="s">
        <v>198</v>
      </c>
      <c r="F110" s="68" t="s">
        <v>397</v>
      </c>
      <c r="G110" s="68">
        <v>20225660</v>
      </c>
      <c r="H110" s="68" t="s">
        <v>441</v>
      </c>
      <c r="I110" s="68" t="s">
        <v>441</v>
      </c>
      <c r="J110" s="61" t="str">
        <f>CONCATENATE('[1]Registros'!AK99," ",'[1]Registros'!AL99)</f>
        <v>KAREN PEÑUELA</v>
      </c>
      <c r="K110" s="68">
        <v>1070306647</v>
      </c>
      <c r="L110" s="68" t="s">
        <v>470</v>
      </c>
      <c r="M110" s="68" t="s">
        <v>503</v>
      </c>
      <c r="N110" s="68" t="s">
        <v>551</v>
      </c>
      <c r="O110" s="68">
        <v>3212436379</v>
      </c>
      <c r="P110" s="68" t="str">
        <f>CONCATENATE('[1]Registros'!AT99," ",'[1]Registros'!AU99)</f>
        <v>LUZ MARINA RINCON GARZON</v>
      </c>
      <c r="Q110" s="68" t="s">
        <v>408</v>
      </c>
      <c r="R110" s="68">
        <v>35414365</v>
      </c>
      <c r="S110" s="68" t="s">
        <v>49</v>
      </c>
      <c r="T110" s="68" t="s">
        <v>470</v>
      </c>
      <c r="U110" s="68" t="s">
        <v>551</v>
      </c>
      <c r="V110" s="68">
        <v>3212436379</v>
      </c>
      <c r="W110" s="68" t="s">
        <v>410</v>
      </c>
      <c r="X110" s="68" t="s">
        <v>209</v>
      </c>
      <c r="Y110" s="68" t="s">
        <v>52</v>
      </c>
      <c r="Z110" s="68" t="s">
        <v>44</v>
      </c>
      <c r="AA110" s="53" t="s">
        <v>46</v>
      </c>
      <c r="AB110" s="68" t="s">
        <v>405</v>
      </c>
      <c r="AC110" s="68" t="s">
        <v>813</v>
      </c>
      <c r="AD110" s="68" t="s">
        <v>202</v>
      </c>
      <c r="AE110" s="68" t="s">
        <v>38</v>
      </c>
      <c r="AF110" s="68" t="s">
        <v>971</v>
      </c>
      <c r="AG110" s="68" t="s">
        <v>971</v>
      </c>
      <c r="AH110" s="68">
        <f t="shared" si="9"/>
        <v>20225660</v>
      </c>
      <c r="AI110" s="53" t="s">
        <v>971</v>
      </c>
      <c r="AJ110" s="53" t="s">
        <v>19</v>
      </c>
      <c r="AK110" s="58"/>
      <c r="AL110" s="58"/>
      <c r="AM110" s="55"/>
      <c r="AN110" s="55" t="s">
        <v>19</v>
      </c>
      <c r="AO110" s="78" t="s">
        <v>55</v>
      </c>
      <c r="AQ110" s="63"/>
      <c r="BM110" s="22"/>
      <c r="BN110" s="22"/>
      <c r="BO110" s="22"/>
      <c r="BP110" s="22"/>
      <c r="BQ110" s="22"/>
      <c r="BR110" s="22"/>
      <c r="BS110" s="44" t="s">
        <v>346</v>
      </c>
      <c r="BT110" s="22"/>
      <c r="BU110" s="21"/>
    </row>
    <row r="111" spans="2:73" ht="45" customHeight="1">
      <c r="B111" s="153" t="s">
        <v>196</v>
      </c>
      <c r="C111" s="68" t="s">
        <v>196</v>
      </c>
      <c r="D111" s="68" t="s">
        <v>390</v>
      </c>
      <c r="E111" s="68" t="s">
        <v>392</v>
      </c>
      <c r="F111" s="68" t="s">
        <v>396</v>
      </c>
      <c r="G111" s="68">
        <v>20225574</v>
      </c>
      <c r="H111" s="68" t="s">
        <v>443</v>
      </c>
      <c r="I111" s="68" t="s">
        <v>443</v>
      </c>
      <c r="J111" s="61" t="str">
        <f>P111</f>
        <v>ANA MARIA RODRIGUEZ</v>
      </c>
      <c r="K111" s="68" t="str">
        <f>R111</f>
        <v>No Registra</v>
      </c>
      <c r="L111" s="68" t="str">
        <f>T111</f>
        <v>NO REGISTRA</v>
      </c>
      <c r="M111" s="68" t="s">
        <v>399</v>
      </c>
      <c r="N111" s="68" t="str">
        <f>U111</f>
        <v>anamariaotalora22@gmail.com</v>
      </c>
      <c r="O111" s="68" t="str">
        <f>V111</f>
        <v>NO REGISTRA</v>
      </c>
      <c r="P111" s="68" t="str">
        <f>CONCATENATE('[1]Registros'!AT100," ",'[1]Registros'!AU100)</f>
        <v>ANA MARIA RODRIGUEZ</v>
      </c>
      <c r="Q111" s="68" t="s">
        <v>408</v>
      </c>
      <c r="R111" s="68" t="s">
        <v>425</v>
      </c>
      <c r="S111" s="68"/>
      <c r="T111" s="68" t="s">
        <v>399</v>
      </c>
      <c r="U111" s="68" t="s">
        <v>668</v>
      </c>
      <c r="V111" s="68" t="s">
        <v>399</v>
      </c>
      <c r="W111" s="68" t="s">
        <v>401</v>
      </c>
      <c r="X111" s="68" t="s">
        <v>209</v>
      </c>
      <c r="Y111" s="68" t="s">
        <v>52</v>
      </c>
      <c r="Z111" s="68" t="s">
        <v>44</v>
      </c>
      <c r="AA111" s="53" t="s">
        <v>46</v>
      </c>
      <c r="AB111" s="68" t="s">
        <v>405</v>
      </c>
      <c r="AC111" s="68" t="s">
        <v>814</v>
      </c>
      <c r="AD111" s="68" t="s">
        <v>972</v>
      </c>
      <c r="AE111" s="68" t="s">
        <v>972</v>
      </c>
      <c r="AF111" s="68" t="s">
        <v>971</v>
      </c>
      <c r="AG111" s="68" t="s">
        <v>971</v>
      </c>
      <c r="AH111" s="68">
        <f t="shared" si="9"/>
        <v>20225574</v>
      </c>
      <c r="AI111" s="53" t="s">
        <v>971</v>
      </c>
      <c r="AJ111" s="53" t="s">
        <v>19</v>
      </c>
      <c r="AK111" s="58"/>
      <c r="AL111" s="58"/>
      <c r="AM111" s="55"/>
      <c r="AN111" s="55" t="s">
        <v>19</v>
      </c>
      <c r="AO111" s="78" t="s">
        <v>55</v>
      </c>
      <c r="AQ111" s="63"/>
      <c r="BM111" s="22"/>
      <c r="BN111" s="22"/>
      <c r="BO111" s="22"/>
      <c r="BP111" s="22"/>
      <c r="BQ111" s="22"/>
      <c r="BR111" s="22"/>
      <c r="BS111" s="44" t="s">
        <v>347</v>
      </c>
      <c r="BT111" s="22"/>
      <c r="BU111" s="21"/>
    </row>
    <row r="112" spans="2:73" ht="45" customHeight="1">
      <c r="B112" s="153" t="s">
        <v>196</v>
      </c>
      <c r="C112" s="68" t="s">
        <v>196</v>
      </c>
      <c r="D112" s="68" t="s">
        <v>390</v>
      </c>
      <c r="E112" s="68" t="s">
        <v>198</v>
      </c>
      <c r="F112" s="68" t="s">
        <v>397</v>
      </c>
      <c r="G112" s="68">
        <v>20225570</v>
      </c>
      <c r="H112" s="68" t="s">
        <v>443</v>
      </c>
      <c r="I112" s="68" t="s">
        <v>443</v>
      </c>
      <c r="J112" s="61" t="str">
        <f>CONCATENATE('[1]Registros'!AK101," ",'[1]Registros'!AL101)</f>
        <v>JENNY JABONERO</v>
      </c>
      <c r="K112" s="68">
        <v>52491930</v>
      </c>
      <c r="L112" s="68" t="s">
        <v>471</v>
      </c>
      <c r="M112" s="68" t="s">
        <v>53</v>
      </c>
      <c r="N112" s="68" t="s">
        <v>552</v>
      </c>
      <c r="O112" s="68">
        <v>3144793756</v>
      </c>
      <c r="P112" s="68" t="str">
        <f>CONCATENATE('[1]Registros'!AT101," ",'[1]Registros'!AU101)</f>
        <v>ANGELICA JABONERO NAVARRO</v>
      </c>
      <c r="Q112" s="68" t="s">
        <v>408</v>
      </c>
      <c r="R112" s="68">
        <v>53159830</v>
      </c>
      <c r="S112" s="68" t="s">
        <v>49</v>
      </c>
      <c r="T112" s="68" t="s">
        <v>471</v>
      </c>
      <c r="U112" s="68" t="s">
        <v>425</v>
      </c>
      <c r="V112" s="68" t="s">
        <v>399</v>
      </c>
      <c r="W112" s="68" t="s">
        <v>21</v>
      </c>
      <c r="X112" s="68" t="s">
        <v>209</v>
      </c>
      <c r="Y112" s="68" t="s">
        <v>52</v>
      </c>
      <c r="Z112" s="68" t="s">
        <v>44</v>
      </c>
      <c r="AA112" s="53" t="s">
        <v>46</v>
      </c>
      <c r="AB112" s="68" t="s">
        <v>405</v>
      </c>
      <c r="AC112" s="68" t="s">
        <v>815</v>
      </c>
      <c r="AD112" s="68" t="s">
        <v>47</v>
      </c>
      <c r="AE112" s="68" t="s">
        <v>883</v>
      </c>
      <c r="AF112" s="68" t="s">
        <v>971</v>
      </c>
      <c r="AG112" s="68" t="s">
        <v>971</v>
      </c>
      <c r="AH112" s="68">
        <f t="shared" si="9"/>
        <v>20225570</v>
      </c>
      <c r="AI112" s="53" t="s">
        <v>971</v>
      </c>
      <c r="AJ112" s="53" t="s">
        <v>19</v>
      </c>
      <c r="AK112" s="58"/>
      <c r="AL112" s="58"/>
      <c r="AM112" s="55"/>
      <c r="AN112" s="55" t="s">
        <v>19</v>
      </c>
      <c r="AO112" s="78" t="s">
        <v>55</v>
      </c>
      <c r="AQ112" s="63"/>
      <c r="BM112" s="22"/>
      <c r="BN112" s="22"/>
      <c r="BO112" s="22"/>
      <c r="BP112" s="22"/>
      <c r="BQ112" s="22"/>
      <c r="BR112" s="22"/>
      <c r="BS112" s="44" t="s">
        <v>348</v>
      </c>
      <c r="BT112" s="22"/>
      <c r="BU112" s="21"/>
    </row>
    <row r="113" spans="2:73" ht="45" customHeight="1">
      <c r="B113" s="153" t="s">
        <v>196</v>
      </c>
      <c r="C113" s="68" t="s">
        <v>196</v>
      </c>
      <c r="D113" s="68" t="s">
        <v>260</v>
      </c>
      <c r="E113" s="68" t="s">
        <v>393</v>
      </c>
      <c r="F113" s="68" t="s">
        <v>397</v>
      </c>
      <c r="G113" s="68">
        <v>20225571</v>
      </c>
      <c r="H113" s="68" t="s">
        <v>443</v>
      </c>
      <c r="I113" s="68" t="s">
        <v>443</v>
      </c>
      <c r="J113" s="61" t="str">
        <f>CONCATENATE('[1]Registros'!AK102," ",'[1]Registros'!AL102)</f>
        <v>MYRIAM LILIANA GOMEZ DUEÑAS</v>
      </c>
      <c r="K113" s="68">
        <v>35523683</v>
      </c>
      <c r="L113" s="68" t="s">
        <v>472</v>
      </c>
      <c r="M113" s="68" t="s">
        <v>500</v>
      </c>
      <c r="N113" s="68" t="s">
        <v>425</v>
      </c>
      <c r="O113" s="68" t="s">
        <v>472</v>
      </c>
      <c r="P113" s="68" t="str">
        <f>CONCATENATE('[1]Registros'!AT102," ",'[1]Registros'!AU102)</f>
        <v>ROSA DUEÑAS GARCIA</v>
      </c>
      <c r="Q113" s="68" t="s">
        <v>408</v>
      </c>
      <c r="R113" s="68">
        <v>41362431</v>
      </c>
      <c r="S113" s="68" t="s">
        <v>49</v>
      </c>
      <c r="T113" s="68" t="s">
        <v>472</v>
      </c>
      <c r="U113" s="68" t="s">
        <v>425</v>
      </c>
      <c r="V113" s="68" t="s">
        <v>472</v>
      </c>
      <c r="W113" s="68" t="s">
        <v>410</v>
      </c>
      <c r="X113" s="68" t="s">
        <v>209</v>
      </c>
      <c r="Y113" s="68" t="s">
        <v>52</v>
      </c>
      <c r="Z113" s="68" t="s">
        <v>44</v>
      </c>
      <c r="AA113" s="53" t="s">
        <v>46</v>
      </c>
      <c r="AB113" s="68" t="s">
        <v>405</v>
      </c>
      <c r="AC113" s="68" t="s">
        <v>816</v>
      </c>
      <c r="AD113" s="68" t="s">
        <v>972</v>
      </c>
      <c r="AE113" s="68" t="s">
        <v>972</v>
      </c>
      <c r="AF113" s="68" t="s">
        <v>971</v>
      </c>
      <c r="AG113" s="68" t="s">
        <v>971</v>
      </c>
      <c r="AH113" s="68">
        <f t="shared" si="9"/>
        <v>20225571</v>
      </c>
      <c r="AI113" s="53" t="s">
        <v>971</v>
      </c>
      <c r="AJ113" s="53" t="s">
        <v>19</v>
      </c>
      <c r="AK113" s="58"/>
      <c r="AL113" s="58"/>
      <c r="AM113" s="55"/>
      <c r="AN113" s="55" t="s">
        <v>19</v>
      </c>
      <c r="AO113" s="78" t="s">
        <v>55</v>
      </c>
      <c r="AQ113" s="63"/>
      <c r="BM113" s="22"/>
      <c r="BN113" s="22"/>
      <c r="BO113" s="22"/>
      <c r="BP113" s="22"/>
      <c r="BQ113" s="22"/>
      <c r="BR113" s="22"/>
      <c r="BS113" s="44" t="s">
        <v>349</v>
      </c>
      <c r="BT113" s="22"/>
      <c r="BU113" s="21"/>
    </row>
    <row r="114" spans="2:73" ht="45" customHeight="1">
      <c r="B114" s="153" t="s">
        <v>196</v>
      </c>
      <c r="C114" s="68" t="s">
        <v>196</v>
      </c>
      <c r="D114" s="68" t="s">
        <v>390</v>
      </c>
      <c r="E114" s="68" t="s">
        <v>394</v>
      </c>
      <c r="F114" s="68" t="s">
        <v>397</v>
      </c>
      <c r="G114" s="68">
        <v>20225573</v>
      </c>
      <c r="H114" s="68" t="s">
        <v>443</v>
      </c>
      <c r="I114" s="68" t="s">
        <v>443</v>
      </c>
      <c r="J114" s="61" t="str">
        <f>P114</f>
        <v>NEIRO RODRIGUEZ</v>
      </c>
      <c r="K114" s="68">
        <f>R114</f>
        <v>1077976219</v>
      </c>
      <c r="L114" s="68" t="str">
        <f>T114</f>
        <v>NO REGISTRA</v>
      </c>
      <c r="M114" s="68" t="s">
        <v>399</v>
      </c>
      <c r="N114" s="68" t="str">
        <f>U114</f>
        <v>No Registra</v>
      </c>
      <c r="O114" s="68" t="str">
        <f>V114</f>
        <v>NO REGISTRA</v>
      </c>
      <c r="P114" s="68" t="str">
        <f>CONCATENATE('[1]Registros'!AT103," ",'[1]Registros'!AU103)</f>
        <v>NEIRO RODRIGUEZ</v>
      </c>
      <c r="Q114" s="68" t="s">
        <v>408</v>
      </c>
      <c r="R114" s="68">
        <v>1077976219</v>
      </c>
      <c r="S114" s="68" t="s">
        <v>49</v>
      </c>
      <c r="T114" s="68" t="s">
        <v>399</v>
      </c>
      <c r="U114" s="68" t="s">
        <v>425</v>
      </c>
      <c r="V114" s="68" t="s">
        <v>399</v>
      </c>
      <c r="W114" s="68" t="s">
        <v>399</v>
      </c>
      <c r="X114" s="68" t="s">
        <v>209</v>
      </c>
      <c r="Y114" s="68" t="s">
        <v>52</v>
      </c>
      <c r="Z114" s="68" t="s">
        <v>44</v>
      </c>
      <c r="AA114" s="53" t="s">
        <v>46</v>
      </c>
      <c r="AB114" s="68" t="s">
        <v>405</v>
      </c>
      <c r="AC114" s="68" t="s">
        <v>817</v>
      </c>
      <c r="AD114" s="68" t="s">
        <v>972</v>
      </c>
      <c r="AE114" s="68" t="s">
        <v>972</v>
      </c>
      <c r="AF114" s="68" t="s">
        <v>971</v>
      </c>
      <c r="AG114" s="68" t="s">
        <v>944</v>
      </c>
      <c r="AH114" s="68">
        <f t="shared" si="9"/>
        <v>20225573</v>
      </c>
      <c r="AI114" s="53" t="s">
        <v>971</v>
      </c>
      <c r="AJ114" s="53" t="s">
        <v>19</v>
      </c>
      <c r="AK114" s="58"/>
      <c r="AL114" s="58"/>
      <c r="AM114" s="55"/>
      <c r="AN114" s="55" t="s">
        <v>19</v>
      </c>
      <c r="AO114" s="78" t="s">
        <v>55</v>
      </c>
      <c r="AQ114" s="63"/>
      <c r="BM114" s="22"/>
      <c r="BN114" s="22"/>
      <c r="BO114" s="22"/>
      <c r="BP114" s="22"/>
      <c r="BQ114" s="22"/>
      <c r="BR114" s="22"/>
      <c r="BS114" s="44" t="s">
        <v>350</v>
      </c>
      <c r="BT114" s="22"/>
      <c r="BU114" s="21"/>
    </row>
    <row r="115" spans="2:65" ht="45" customHeight="1">
      <c r="B115" s="153" t="s">
        <v>196</v>
      </c>
      <c r="C115" s="68" t="s">
        <v>196</v>
      </c>
      <c r="D115" s="68" t="s">
        <v>390</v>
      </c>
      <c r="E115" s="68" t="s">
        <v>199</v>
      </c>
      <c r="F115" s="68" t="s">
        <v>395</v>
      </c>
      <c r="G115" s="68">
        <v>20225576</v>
      </c>
      <c r="H115" s="68" t="s">
        <v>443</v>
      </c>
      <c r="I115" s="68" t="s">
        <v>443</v>
      </c>
      <c r="J115" s="61" t="str">
        <f>CONCATENATE('[1]Registros'!AK104," ",'[1]Registros'!AL104)</f>
        <v>John Walter Bernal Contreras</v>
      </c>
      <c r="K115" s="68">
        <v>79554664</v>
      </c>
      <c r="L115" s="68" t="s">
        <v>473</v>
      </c>
      <c r="M115" s="68" t="s">
        <v>195</v>
      </c>
      <c r="N115" s="68" t="s">
        <v>553</v>
      </c>
      <c r="O115" s="68" t="s">
        <v>589</v>
      </c>
      <c r="P115" s="68" t="str">
        <f>CONCATENATE('[1]Registros'!AT104," ",'[1]Registros'!AU104)</f>
        <v>Carlos Daniel Bernal Ravelo</v>
      </c>
      <c r="Q115" s="68" t="s">
        <v>595</v>
      </c>
      <c r="R115" s="68">
        <v>1013124308</v>
      </c>
      <c r="S115" s="68" t="s">
        <v>50</v>
      </c>
      <c r="T115" s="68" t="s">
        <v>617</v>
      </c>
      <c r="U115" s="68" t="s">
        <v>553</v>
      </c>
      <c r="V115" s="68">
        <v>3024076071</v>
      </c>
      <c r="W115" s="68" t="s">
        <v>711</v>
      </c>
      <c r="X115" s="68" t="s">
        <v>209</v>
      </c>
      <c r="Y115" s="68" t="s">
        <v>52</v>
      </c>
      <c r="Z115" s="68" t="s">
        <v>44</v>
      </c>
      <c r="AA115" s="53" t="s">
        <v>46</v>
      </c>
      <c r="AB115" s="68" t="s">
        <v>405</v>
      </c>
      <c r="AC115" s="68" t="s">
        <v>818</v>
      </c>
      <c r="AD115" s="68" t="s">
        <v>36</v>
      </c>
      <c r="AE115" s="68" t="s">
        <v>56</v>
      </c>
      <c r="AF115" s="68" t="s">
        <v>971</v>
      </c>
      <c r="AG115" s="68" t="s">
        <v>971</v>
      </c>
      <c r="AH115" s="68">
        <f t="shared" si="9"/>
        <v>20225576</v>
      </c>
      <c r="AI115" s="53" t="s">
        <v>971</v>
      </c>
      <c r="AJ115" s="53" t="s">
        <v>19</v>
      </c>
      <c r="AK115" s="154"/>
      <c r="AL115" s="59"/>
      <c r="AM115" s="55"/>
      <c r="AN115" s="55" t="s">
        <v>19</v>
      </c>
      <c r="AO115" s="78" t="s">
        <v>55</v>
      </c>
      <c r="AQ115" s="63"/>
      <c r="BM115" s="22"/>
    </row>
    <row r="116" spans="2:43" ht="45" customHeight="1">
      <c r="B116" s="153" t="s">
        <v>196</v>
      </c>
      <c r="C116" s="68" t="s">
        <v>196</v>
      </c>
      <c r="D116" s="68" t="s">
        <v>390</v>
      </c>
      <c r="E116" s="68" t="s">
        <v>199</v>
      </c>
      <c r="F116" s="68" t="s">
        <v>397</v>
      </c>
      <c r="G116" s="68">
        <v>20225661</v>
      </c>
      <c r="H116" s="68" t="s">
        <v>441</v>
      </c>
      <c r="I116" s="68" t="s">
        <v>441</v>
      </c>
      <c r="J116" s="61" t="str">
        <f>CONCATENATE('[1]Registros'!AK105," ",'[1]Registros'!AL105)</f>
        <v>LUZ ADRIANA RODRIGUEZ</v>
      </c>
      <c r="K116" s="68">
        <v>1024488931</v>
      </c>
      <c r="L116" s="68" t="s">
        <v>474</v>
      </c>
      <c r="M116" s="68" t="s">
        <v>403</v>
      </c>
      <c r="N116" s="68" t="s">
        <v>425</v>
      </c>
      <c r="O116" s="68">
        <v>3202305215</v>
      </c>
      <c r="P116" s="68" t="str">
        <f>CONCATENATE('[1]Registros'!AT105," ",'[1]Registros'!AU105)</f>
        <v>AURA NIBELLY SOLER DE RODRIGUEZ</v>
      </c>
      <c r="Q116" s="68" t="s">
        <v>408</v>
      </c>
      <c r="R116" s="68">
        <v>41533337</v>
      </c>
      <c r="S116" s="68" t="s">
        <v>409</v>
      </c>
      <c r="T116" s="68" t="s">
        <v>399</v>
      </c>
      <c r="U116" s="68" t="s">
        <v>425</v>
      </c>
      <c r="V116" s="68" t="s">
        <v>399</v>
      </c>
      <c r="W116" s="68" t="s">
        <v>410</v>
      </c>
      <c r="X116" s="68" t="s">
        <v>209</v>
      </c>
      <c r="Y116" s="68" t="s">
        <v>52</v>
      </c>
      <c r="Z116" s="68" t="s">
        <v>44</v>
      </c>
      <c r="AA116" s="53" t="s">
        <v>46</v>
      </c>
      <c r="AB116" s="68" t="s">
        <v>405</v>
      </c>
      <c r="AC116" s="68" t="s">
        <v>819</v>
      </c>
      <c r="AD116" s="68" t="s">
        <v>202</v>
      </c>
      <c r="AE116" s="68" t="s">
        <v>38</v>
      </c>
      <c r="AF116" s="68" t="s">
        <v>971</v>
      </c>
      <c r="AG116" s="68" t="s">
        <v>971</v>
      </c>
      <c r="AH116" s="68">
        <f t="shared" si="9"/>
        <v>20225661</v>
      </c>
      <c r="AI116" s="53" t="s">
        <v>971</v>
      </c>
      <c r="AJ116" s="53" t="s">
        <v>19</v>
      </c>
      <c r="AK116" s="154"/>
      <c r="AL116" s="59"/>
      <c r="AM116" s="55"/>
      <c r="AN116" s="55" t="s">
        <v>19</v>
      </c>
      <c r="AO116" s="78" t="s">
        <v>55</v>
      </c>
      <c r="AQ116" s="63"/>
    </row>
    <row r="117" spans="2:43" ht="45" customHeight="1">
      <c r="B117" s="153" t="s">
        <v>196</v>
      </c>
      <c r="C117" s="68" t="s">
        <v>196</v>
      </c>
      <c r="D117" s="68" t="s">
        <v>321</v>
      </c>
      <c r="E117" s="68" t="s">
        <v>199</v>
      </c>
      <c r="F117" s="68" t="s">
        <v>398</v>
      </c>
      <c r="G117" s="68">
        <v>20225583</v>
      </c>
      <c r="H117" s="68" t="s">
        <v>444</v>
      </c>
      <c r="I117" s="68" t="s">
        <v>444</v>
      </c>
      <c r="J117" s="61" t="str">
        <f>P117</f>
        <v>JHON FREDY CASTELLANOS CARRILLO</v>
      </c>
      <c r="K117" s="68">
        <f>R117</f>
        <v>1033750491</v>
      </c>
      <c r="L117" s="68" t="str">
        <f>T117</f>
        <v>Cr. 7a # 4 20</v>
      </c>
      <c r="M117" s="68" t="s">
        <v>399</v>
      </c>
      <c r="N117" s="68" t="str">
        <f>U117</f>
        <v>sr.inker1992@gmail.com</v>
      </c>
      <c r="O117" s="68">
        <f>V117</f>
        <v>3502486551</v>
      </c>
      <c r="P117" s="68" t="str">
        <f>CONCATENATE('[1]Registros'!AT106," ",'[1]Registros'!AU106)</f>
        <v>JHON FREDY CASTELLANOS CARRILLO</v>
      </c>
      <c r="Q117" s="68" t="s">
        <v>408</v>
      </c>
      <c r="R117" s="68">
        <v>1033750491</v>
      </c>
      <c r="S117" s="68" t="s">
        <v>50</v>
      </c>
      <c r="T117" s="68" t="s">
        <v>618</v>
      </c>
      <c r="U117" s="68" t="s">
        <v>669</v>
      </c>
      <c r="V117" s="68">
        <v>3502486551</v>
      </c>
      <c r="W117" s="68" t="s">
        <v>401</v>
      </c>
      <c r="X117" s="68" t="s">
        <v>209</v>
      </c>
      <c r="Y117" s="68" t="s">
        <v>52</v>
      </c>
      <c r="Z117" s="68" t="s">
        <v>44</v>
      </c>
      <c r="AA117" s="53" t="s">
        <v>46</v>
      </c>
      <c r="AB117" s="68" t="s">
        <v>405</v>
      </c>
      <c r="AC117" s="68" t="s">
        <v>820</v>
      </c>
      <c r="AD117" s="68" t="s">
        <v>202</v>
      </c>
      <c r="AE117" s="68" t="s">
        <v>56</v>
      </c>
      <c r="AF117" s="68" t="s">
        <v>971</v>
      </c>
      <c r="AG117" s="68" t="s">
        <v>971</v>
      </c>
      <c r="AH117" s="68">
        <f t="shared" si="9"/>
        <v>20225583</v>
      </c>
      <c r="AI117" s="53" t="s">
        <v>971</v>
      </c>
      <c r="AJ117" s="53" t="s">
        <v>19</v>
      </c>
      <c r="AK117" s="52"/>
      <c r="AL117" s="52"/>
      <c r="AM117" s="55"/>
      <c r="AN117" s="55" t="s">
        <v>19</v>
      </c>
      <c r="AO117" s="78" t="s">
        <v>55</v>
      </c>
      <c r="AQ117" s="63"/>
    </row>
    <row r="118" spans="2:43" ht="45" customHeight="1">
      <c r="B118" s="153" t="s">
        <v>196</v>
      </c>
      <c r="C118" s="68" t="s">
        <v>196</v>
      </c>
      <c r="D118" s="68" t="s">
        <v>237</v>
      </c>
      <c r="E118" s="68" t="s">
        <v>392</v>
      </c>
      <c r="F118" s="68" t="s">
        <v>395</v>
      </c>
      <c r="G118" s="68">
        <v>20225578</v>
      </c>
      <c r="H118" s="68" t="s">
        <v>443</v>
      </c>
      <c r="I118" s="68" t="s">
        <v>443</v>
      </c>
      <c r="J118" s="61" t="str">
        <f>CONCATENATE('[1]Registros'!AK107," ",'[1]Registros'!AL107)</f>
        <v>Luís hernan Martinez Cadena</v>
      </c>
      <c r="K118" s="68">
        <v>80175153</v>
      </c>
      <c r="L118" s="68" t="s">
        <v>475</v>
      </c>
      <c r="M118" s="68" t="s">
        <v>237</v>
      </c>
      <c r="N118" s="68" t="s">
        <v>554</v>
      </c>
      <c r="O118" s="68">
        <v>3115628479</v>
      </c>
      <c r="P118" s="68" t="str">
        <f>CONCATENATE('[1]Registros'!AT107," ",'[1]Registros'!AU107)</f>
        <v>Luis alberto Martinez</v>
      </c>
      <c r="Q118" s="68" t="s">
        <v>408</v>
      </c>
      <c r="R118" s="68">
        <v>80265258</v>
      </c>
      <c r="S118" s="68" t="s">
        <v>49</v>
      </c>
      <c r="T118" s="68"/>
      <c r="U118" s="68" t="s">
        <v>425</v>
      </c>
      <c r="V118" s="68" t="s">
        <v>399</v>
      </c>
      <c r="W118" s="68" t="s">
        <v>712</v>
      </c>
      <c r="X118" s="68" t="s">
        <v>209</v>
      </c>
      <c r="Y118" s="68" t="s">
        <v>52</v>
      </c>
      <c r="Z118" s="68" t="s">
        <v>44</v>
      </c>
      <c r="AA118" s="53" t="s">
        <v>46</v>
      </c>
      <c r="AB118" s="68" t="s">
        <v>405</v>
      </c>
      <c r="AC118" s="68" t="s">
        <v>821</v>
      </c>
      <c r="AD118" s="68" t="s">
        <v>972</v>
      </c>
      <c r="AE118" s="68" t="s">
        <v>972</v>
      </c>
      <c r="AF118" s="68" t="s">
        <v>971</v>
      </c>
      <c r="AG118" s="68" t="s">
        <v>971</v>
      </c>
      <c r="AH118" s="68">
        <f t="shared" si="9"/>
        <v>20225578</v>
      </c>
      <c r="AI118" s="53" t="s">
        <v>971</v>
      </c>
      <c r="AJ118" s="53" t="s">
        <v>19</v>
      </c>
      <c r="AK118" s="52"/>
      <c r="AL118" s="52"/>
      <c r="AM118" s="55"/>
      <c r="AN118" s="55" t="s">
        <v>19</v>
      </c>
      <c r="AO118" s="78" t="s">
        <v>55</v>
      </c>
      <c r="AQ118" s="63"/>
    </row>
    <row r="119" spans="2:43" ht="45" customHeight="1">
      <c r="B119" s="153" t="s">
        <v>196</v>
      </c>
      <c r="C119" s="68" t="s">
        <v>196</v>
      </c>
      <c r="D119" s="68" t="s">
        <v>265</v>
      </c>
      <c r="E119" s="68" t="s">
        <v>392</v>
      </c>
      <c r="F119" s="68" t="s">
        <v>396</v>
      </c>
      <c r="G119" s="68">
        <v>20225391</v>
      </c>
      <c r="H119" s="68" t="s">
        <v>435</v>
      </c>
      <c r="I119" s="68" t="s">
        <v>435</v>
      </c>
      <c r="J119" s="61" t="str">
        <f>CONCATENATE('[1]Registros'!AK108," ",'[1]Registros'!AL108)</f>
        <v>AURA MARIA GARCIA</v>
      </c>
      <c r="K119" s="68" t="s">
        <v>425</v>
      </c>
      <c r="L119" s="68" t="s">
        <v>476</v>
      </c>
      <c r="M119" s="68" t="s">
        <v>402</v>
      </c>
      <c r="N119" s="68" t="s">
        <v>555</v>
      </c>
      <c r="O119" s="68" t="s">
        <v>399</v>
      </c>
      <c r="P119" s="68" t="str">
        <f>CONCATENATE('[1]Registros'!AT108," ",'[1]Registros'!AU108)</f>
        <v>OLIVERIO LOZANO FERNANDEZ</v>
      </c>
      <c r="Q119" s="68" t="s">
        <v>408</v>
      </c>
      <c r="R119" s="68">
        <v>4075776</v>
      </c>
      <c r="S119" s="68" t="s">
        <v>409</v>
      </c>
      <c r="T119" s="68" t="s">
        <v>476</v>
      </c>
      <c r="U119" s="68" t="s">
        <v>425</v>
      </c>
      <c r="V119" s="68" t="s">
        <v>399</v>
      </c>
      <c r="W119" s="68" t="s">
        <v>713</v>
      </c>
      <c r="X119" s="68" t="s">
        <v>209</v>
      </c>
      <c r="Y119" s="68" t="s">
        <v>52</v>
      </c>
      <c r="Z119" s="68" t="s">
        <v>44</v>
      </c>
      <c r="AA119" s="53" t="s">
        <v>46</v>
      </c>
      <c r="AB119" s="68" t="s">
        <v>405</v>
      </c>
      <c r="AC119" s="68" t="s">
        <v>822</v>
      </c>
      <c r="AD119" s="68" t="s">
        <v>972</v>
      </c>
      <c r="AE119" s="68" t="s">
        <v>972</v>
      </c>
      <c r="AF119" s="68" t="s">
        <v>396</v>
      </c>
      <c r="AG119" s="68" t="s">
        <v>945</v>
      </c>
      <c r="AH119" s="68">
        <f t="shared" si="9"/>
        <v>20225391</v>
      </c>
      <c r="AI119" s="53" t="str">
        <f>'[1]Registros'!CO108</f>
        <v>MARISOL GARAVITO BEJARANO</v>
      </c>
      <c r="AJ119" s="53" t="s">
        <v>41</v>
      </c>
      <c r="AK119" s="154"/>
      <c r="AL119" s="59"/>
      <c r="AM119" s="55" t="s">
        <v>48</v>
      </c>
      <c r="AN119" s="55" t="s">
        <v>42</v>
      </c>
      <c r="AO119" s="78" t="s">
        <v>55</v>
      </c>
      <c r="AQ119" s="63"/>
    </row>
    <row r="120" spans="2:43" ht="45" customHeight="1">
      <c r="B120" s="153" t="s">
        <v>196</v>
      </c>
      <c r="C120" s="68" t="s">
        <v>196</v>
      </c>
      <c r="D120" s="68" t="s">
        <v>390</v>
      </c>
      <c r="E120" s="68" t="s">
        <v>198</v>
      </c>
      <c r="F120" s="68" t="s">
        <v>397</v>
      </c>
      <c r="G120" s="68">
        <v>20225555</v>
      </c>
      <c r="H120" s="68" t="s">
        <v>442</v>
      </c>
      <c r="I120" s="68" t="s">
        <v>442</v>
      </c>
      <c r="J120" s="61" t="str">
        <f>CONCATENATE('[1]Registros'!AK109," ",'[1]Registros'!AL109)</f>
        <v>ANA MARFISA ALMANZA SABOGAL</v>
      </c>
      <c r="K120" s="68">
        <v>52035257</v>
      </c>
      <c r="L120" s="68" t="s">
        <v>477</v>
      </c>
      <c r="M120" s="68" t="s">
        <v>53</v>
      </c>
      <c r="N120" s="68" t="s">
        <v>556</v>
      </c>
      <c r="O120" s="68">
        <v>3176664476</v>
      </c>
      <c r="P120" s="68" t="str">
        <f>CONCATENATE('[1]Registros'!AT109," ",'[1]Registros'!AU109)</f>
        <v>MARGARITA SABOGAL DE ALMANZA</v>
      </c>
      <c r="Q120" s="68" t="s">
        <v>408</v>
      </c>
      <c r="R120" s="68">
        <v>20529796</v>
      </c>
      <c r="S120" s="68" t="s">
        <v>49</v>
      </c>
      <c r="T120" s="68" t="s">
        <v>16</v>
      </c>
      <c r="U120" s="68" t="s">
        <v>425</v>
      </c>
      <c r="V120" s="68" t="s">
        <v>16</v>
      </c>
      <c r="W120" s="68" t="s">
        <v>410</v>
      </c>
      <c r="X120" s="68" t="s">
        <v>209</v>
      </c>
      <c r="Y120" s="68" t="s">
        <v>52</v>
      </c>
      <c r="Z120" s="68" t="s">
        <v>44</v>
      </c>
      <c r="AA120" s="53" t="s">
        <v>46</v>
      </c>
      <c r="AB120" s="68" t="s">
        <v>405</v>
      </c>
      <c r="AC120" s="68" t="s">
        <v>823</v>
      </c>
      <c r="AD120" s="68" t="s">
        <v>47</v>
      </c>
      <c r="AE120" s="68" t="s">
        <v>883</v>
      </c>
      <c r="AF120" s="68" t="s">
        <v>396</v>
      </c>
      <c r="AG120" s="68" t="s">
        <v>946</v>
      </c>
      <c r="AH120" s="68">
        <f t="shared" si="9"/>
        <v>20225555</v>
      </c>
      <c r="AI120" s="53" t="str">
        <f>'[1]Registros'!CO109</f>
        <v>MARISOL GARAVITO BEJARANO</v>
      </c>
      <c r="AJ120" s="53" t="s">
        <v>41</v>
      </c>
      <c r="AK120" s="154"/>
      <c r="AL120" s="59"/>
      <c r="AM120" s="55" t="s">
        <v>48</v>
      </c>
      <c r="AN120" s="55" t="s">
        <v>42</v>
      </c>
      <c r="AO120" s="78" t="s">
        <v>55</v>
      </c>
      <c r="AQ120" s="63"/>
    </row>
    <row r="121" spans="2:43" ht="45" customHeight="1">
      <c r="B121" s="153" t="s">
        <v>196</v>
      </c>
      <c r="C121" s="68" t="s">
        <v>196</v>
      </c>
      <c r="D121" s="68" t="s">
        <v>390</v>
      </c>
      <c r="E121" s="68" t="s">
        <v>392</v>
      </c>
      <c r="F121" s="68" t="s">
        <v>396</v>
      </c>
      <c r="G121" s="68">
        <v>20225421</v>
      </c>
      <c r="H121" s="68" t="s">
        <v>438</v>
      </c>
      <c r="I121" s="68" t="s">
        <v>438</v>
      </c>
      <c r="J121" s="61" t="str">
        <f>P121</f>
        <v>CRSITIAN DAVID VELAZQUES PRIMERA</v>
      </c>
      <c r="K121" s="68">
        <f>R121</f>
        <v>1193556968</v>
      </c>
      <c r="L121" s="68" t="str">
        <f>T121</f>
        <v>NO REGISTRA</v>
      </c>
      <c r="M121" s="68" t="s">
        <v>399</v>
      </c>
      <c r="N121" s="68" t="str">
        <f>U121</f>
        <v>velasquezprimerac@gmail.com</v>
      </c>
      <c r="O121" s="68">
        <f>V121</f>
        <v>3028288626</v>
      </c>
      <c r="P121" s="68" t="str">
        <f>CONCATENATE('[1]Registros'!AT110," ",'[1]Registros'!AU110)</f>
        <v>CRSITIAN DAVID VELAZQUES PRIMERA</v>
      </c>
      <c r="Q121" s="68" t="s">
        <v>408</v>
      </c>
      <c r="R121" s="68">
        <v>1193556968</v>
      </c>
      <c r="S121" s="68" t="s">
        <v>409</v>
      </c>
      <c r="T121" s="68" t="s">
        <v>399</v>
      </c>
      <c r="U121" s="68" t="s">
        <v>670</v>
      </c>
      <c r="V121" s="68">
        <v>3028288626</v>
      </c>
      <c r="W121" s="68" t="s">
        <v>401</v>
      </c>
      <c r="X121" s="68" t="s">
        <v>209</v>
      </c>
      <c r="Y121" s="68" t="s">
        <v>52</v>
      </c>
      <c r="Z121" s="68" t="s">
        <v>44</v>
      </c>
      <c r="AA121" s="53" t="s">
        <v>46</v>
      </c>
      <c r="AB121" s="68" t="s">
        <v>405</v>
      </c>
      <c r="AC121" s="68" t="s">
        <v>824</v>
      </c>
      <c r="AD121" s="68" t="s">
        <v>972</v>
      </c>
      <c r="AE121" s="68" t="s">
        <v>972</v>
      </c>
      <c r="AF121" s="68" t="s">
        <v>396</v>
      </c>
      <c r="AG121" s="68" t="s">
        <v>947</v>
      </c>
      <c r="AH121" s="68">
        <f t="shared" si="9"/>
        <v>20225421</v>
      </c>
      <c r="AI121" s="53" t="str">
        <f>'[1]Registros'!CO110</f>
        <v>MARISOL GARAVITO BEJARANO</v>
      </c>
      <c r="AJ121" s="53" t="s">
        <v>41</v>
      </c>
      <c r="AK121" s="58"/>
      <c r="AL121" s="58"/>
      <c r="AM121" s="55" t="s">
        <v>48</v>
      </c>
      <c r="AN121" s="55" t="s">
        <v>42</v>
      </c>
      <c r="AO121" s="78" t="s">
        <v>55</v>
      </c>
      <c r="AQ121" s="63"/>
    </row>
    <row r="122" spans="2:43" ht="45" customHeight="1">
      <c r="B122" s="153" t="s">
        <v>196</v>
      </c>
      <c r="C122" s="68" t="s">
        <v>196</v>
      </c>
      <c r="D122" s="68" t="s">
        <v>321</v>
      </c>
      <c r="E122" s="68" t="s">
        <v>394</v>
      </c>
      <c r="F122" s="68" t="s">
        <v>397</v>
      </c>
      <c r="G122" s="68">
        <v>20225474</v>
      </c>
      <c r="H122" s="68" t="s">
        <v>445</v>
      </c>
      <c r="I122" s="68" t="s">
        <v>445</v>
      </c>
      <c r="J122" s="61" t="str">
        <f>CONCATENATE('[1]Registros'!AK111," ",'[1]Registros'!AL111)</f>
        <v>GRACIELA OSORIO</v>
      </c>
      <c r="K122" s="68">
        <v>20501277</v>
      </c>
      <c r="L122" s="68" t="s">
        <v>478</v>
      </c>
      <c r="M122" s="68" t="s">
        <v>403</v>
      </c>
      <c r="N122" s="68" t="s">
        <v>557</v>
      </c>
      <c r="O122" s="68" t="s">
        <v>590</v>
      </c>
      <c r="P122" s="68" t="str">
        <f>CONCATENATE('[1]Registros'!AT111," ",'[1]Registros'!AU111)</f>
        <v>BLAS CARVAJAL</v>
      </c>
      <c r="Q122" s="68" t="s">
        <v>408</v>
      </c>
      <c r="R122" s="68">
        <v>178959</v>
      </c>
      <c r="S122" s="68" t="s">
        <v>50</v>
      </c>
      <c r="T122" s="68" t="s">
        <v>619</v>
      </c>
      <c r="U122" s="68" t="s">
        <v>671</v>
      </c>
      <c r="V122" s="68" t="s">
        <v>590</v>
      </c>
      <c r="W122" s="68" t="s">
        <v>401</v>
      </c>
      <c r="X122" s="68" t="s">
        <v>209</v>
      </c>
      <c r="Y122" s="68" t="s">
        <v>52</v>
      </c>
      <c r="Z122" s="68" t="s">
        <v>44</v>
      </c>
      <c r="AA122" s="53" t="s">
        <v>46</v>
      </c>
      <c r="AB122" s="68" t="s">
        <v>405</v>
      </c>
      <c r="AC122" s="68" t="s">
        <v>825</v>
      </c>
      <c r="AD122" s="68" t="s">
        <v>972</v>
      </c>
      <c r="AE122" s="68" t="s">
        <v>972</v>
      </c>
      <c r="AF122" s="68" t="s">
        <v>971</v>
      </c>
      <c r="AG122" s="68" t="s">
        <v>948</v>
      </c>
      <c r="AH122" s="68">
        <f t="shared" si="9"/>
        <v>20225474</v>
      </c>
      <c r="AI122" s="53" t="s">
        <v>971</v>
      </c>
      <c r="AJ122" s="53" t="s">
        <v>19</v>
      </c>
      <c r="AK122" s="154"/>
      <c r="AL122" s="59"/>
      <c r="AM122" s="55"/>
      <c r="AN122" s="55" t="s">
        <v>19</v>
      </c>
      <c r="AO122" s="78" t="s">
        <v>55</v>
      </c>
      <c r="AQ122" s="63"/>
    </row>
    <row r="123" spans="2:43" ht="45" customHeight="1">
      <c r="B123" s="153" t="s">
        <v>196</v>
      </c>
      <c r="C123" s="68" t="s">
        <v>196</v>
      </c>
      <c r="D123" s="68" t="s">
        <v>390</v>
      </c>
      <c r="E123" s="68" t="s">
        <v>392</v>
      </c>
      <c r="F123" s="68" t="s">
        <v>396</v>
      </c>
      <c r="G123" s="68">
        <v>20225581</v>
      </c>
      <c r="H123" s="68" t="s">
        <v>443</v>
      </c>
      <c r="I123" s="68" t="s">
        <v>443</v>
      </c>
      <c r="J123" s="61" t="str">
        <f>P123</f>
        <v>MARTHA RUTH ALVAREZ OSPINA</v>
      </c>
      <c r="K123" s="68">
        <f>R123</f>
        <v>52029290</v>
      </c>
      <c r="L123" s="68" t="str">
        <f>T123</f>
        <v>Calle 52 Sur 92A 34</v>
      </c>
      <c r="M123" s="68" t="s">
        <v>399</v>
      </c>
      <c r="N123" s="68" t="str">
        <f aca="true" t="shared" si="14" ref="N123:O127">U123</f>
        <v>alvarezomarthar@hotmail.com</v>
      </c>
      <c r="O123" s="68">
        <f t="shared" si="14"/>
        <v>3144075578</v>
      </c>
      <c r="P123" s="68" t="str">
        <f>CONCATENATE('[1]Registros'!AT112," ",'[1]Registros'!AU112)</f>
        <v>MARTHA RUTH ALVAREZ OSPINA</v>
      </c>
      <c r="Q123" s="68" t="s">
        <v>408</v>
      </c>
      <c r="R123" s="68">
        <v>52029290</v>
      </c>
      <c r="S123" s="68" t="s">
        <v>50</v>
      </c>
      <c r="T123" s="68" t="s">
        <v>620</v>
      </c>
      <c r="U123" s="68" t="s">
        <v>672</v>
      </c>
      <c r="V123" s="68">
        <v>3144075578</v>
      </c>
      <c r="W123" s="68" t="s">
        <v>401</v>
      </c>
      <c r="X123" s="68" t="s">
        <v>209</v>
      </c>
      <c r="Y123" s="68" t="s">
        <v>52</v>
      </c>
      <c r="Z123" s="68" t="s">
        <v>44</v>
      </c>
      <c r="AA123" s="53" t="s">
        <v>46</v>
      </c>
      <c r="AB123" s="68" t="s">
        <v>405</v>
      </c>
      <c r="AC123" s="68" t="s">
        <v>826</v>
      </c>
      <c r="AD123" s="68" t="s">
        <v>972</v>
      </c>
      <c r="AE123" s="68" t="s">
        <v>972</v>
      </c>
      <c r="AF123" s="68" t="s">
        <v>971</v>
      </c>
      <c r="AG123" s="68" t="s">
        <v>971</v>
      </c>
      <c r="AH123" s="68">
        <f t="shared" si="9"/>
        <v>20225581</v>
      </c>
      <c r="AI123" s="53" t="s">
        <v>971</v>
      </c>
      <c r="AJ123" s="53" t="s">
        <v>19</v>
      </c>
      <c r="AK123" s="154"/>
      <c r="AL123" s="59"/>
      <c r="AM123" s="55"/>
      <c r="AN123" s="55" t="s">
        <v>19</v>
      </c>
      <c r="AO123" s="78" t="s">
        <v>55</v>
      </c>
      <c r="AQ123" s="63"/>
    </row>
    <row r="124" spans="2:43" ht="45" customHeight="1">
      <c r="B124" s="153" t="s">
        <v>196</v>
      </c>
      <c r="C124" s="68" t="s">
        <v>196</v>
      </c>
      <c r="D124" s="68" t="s">
        <v>390</v>
      </c>
      <c r="E124" s="68" t="s">
        <v>392</v>
      </c>
      <c r="F124" s="68" t="s">
        <v>395</v>
      </c>
      <c r="G124" s="68">
        <v>20225580</v>
      </c>
      <c r="H124" s="68" t="s">
        <v>443</v>
      </c>
      <c r="I124" s="68" t="s">
        <v>444</v>
      </c>
      <c r="J124" s="61" t="str">
        <f>P124</f>
        <v>JUAN CARLOS BAEZ ROJAS</v>
      </c>
      <c r="K124" s="68">
        <f>R124</f>
        <v>79405769</v>
      </c>
      <c r="L124" s="68" t="str">
        <f>T124</f>
        <v>CALLE 86 95 D 03</v>
      </c>
      <c r="M124" s="68" t="s">
        <v>399</v>
      </c>
      <c r="N124" s="68" t="str">
        <f t="shared" si="14"/>
        <v>juancar.baez@gmail.com</v>
      </c>
      <c r="O124" s="68">
        <f t="shared" si="14"/>
        <v>3158357229</v>
      </c>
      <c r="P124" s="68" t="str">
        <f>CONCATENATE('[1]Registros'!AT113," ",'[1]Registros'!AU113)</f>
        <v>JUAN CARLOS BAEZ ROJAS</v>
      </c>
      <c r="Q124" s="68" t="s">
        <v>408</v>
      </c>
      <c r="R124" s="68">
        <v>79405769</v>
      </c>
      <c r="S124" s="68" t="s">
        <v>50</v>
      </c>
      <c r="T124" s="68" t="s">
        <v>621</v>
      </c>
      <c r="U124" s="68" t="s">
        <v>673</v>
      </c>
      <c r="V124" s="68">
        <v>3158357229</v>
      </c>
      <c r="W124" s="68" t="s">
        <v>401</v>
      </c>
      <c r="X124" s="68" t="s">
        <v>209</v>
      </c>
      <c r="Y124" s="68" t="s">
        <v>52</v>
      </c>
      <c r="Z124" s="68" t="s">
        <v>44</v>
      </c>
      <c r="AA124" s="53" t="s">
        <v>46</v>
      </c>
      <c r="AB124" s="68" t="s">
        <v>405</v>
      </c>
      <c r="AC124" s="68" t="s">
        <v>827</v>
      </c>
      <c r="AD124" s="68" t="s">
        <v>972</v>
      </c>
      <c r="AE124" s="68" t="s">
        <v>972</v>
      </c>
      <c r="AF124" s="68" t="s">
        <v>971</v>
      </c>
      <c r="AG124" s="68" t="s">
        <v>971</v>
      </c>
      <c r="AH124" s="68">
        <f t="shared" si="9"/>
        <v>20225580</v>
      </c>
      <c r="AI124" s="53" t="s">
        <v>971</v>
      </c>
      <c r="AJ124" s="53" t="s">
        <v>19</v>
      </c>
      <c r="AK124" s="154"/>
      <c r="AL124" s="59"/>
      <c r="AM124" s="55"/>
      <c r="AN124" s="55" t="s">
        <v>19</v>
      </c>
      <c r="AO124" s="78" t="s">
        <v>55</v>
      </c>
      <c r="AQ124" s="63"/>
    </row>
    <row r="125" spans="2:43" ht="45" customHeight="1">
      <c r="B125" s="153" t="s">
        <v>196</v>
      </c>
      <c r="C125" s="68" t="s">
        <v>196</v>
      </c>
      <c r="D125" s="68" t="s">
        <v>390</v>
      </c>
      <c r="E125" s="68" t="s">
        <v>392</v>
      </c>
      <c r="F125" s="68" t="s">
        <v>395</v>
      </c>
      <c r="G125" s="68">
        <v>20225582</v>
      </c>
      <c r="H125" s="68" t="s">
        <v>443</v>
      </c>
      <c r="I125" s="68" t="s">
        <v>444</v>
      </c>
      <c r="J125" s="61" t="str">
        <f>P125</f>
        <v>JAVIER PARDO</v>
      </c>
      <c r="K125" s="68">
        <f>R125</f>
        <v>7222384</v>
      </c>
      <c r="L125" s="68" t="str">
        <f>T125</f>
        <v>no registra</v>
      </c>
      <c r="M125" s="68" t="s">
        <v>399</v>
      </c>
      <c r="N125" s="68" t="str">
        <f t="shared" si="14"/>
        <v>sparta.abogados@yahoo.es</v>
      </c>
      <c r="O125" s="68">
        <f t="shared" si="14"/>
        <v>3212079198</v>
      </c>
      <c r="P125" s="68" t="str">
        <f>CONCATENATE('[1]Registros'!AT114," ",'[1]Registros'!AU114)</f>
        <v>JAVIER PARDO</v>
      </c>
      <c r="Q125" s="68" t="s">
        <v>408</v>
      </c>
      <c r="R125" s="68">
        <v>7222384</v>
      </c>
      <c r="S125" s="68"/>
      <c r="T125" s="68" t="s">
        <v>2</v>
      </c>
      <c r="U125" s="68" t="s">
        <v>674</v>
      </c>
      <c r="V125" s="68">
        <v>3212079198</v>
      </c>
      <c r="W125" s="68" t="s">
        <v>401</v>
      </c>
      <c r="X125" s="68" t="s">
        <v>209</v>
      </c>
      <c r="Y125" s="68" t="s">
        <v>52</v>
      </c>
      <c r="Z125" s="68" t="s">
        <v>44</v>
      </c>
      <c r="AA125" s="53" t="s">
        <v>46</v>
      </c>
      <c r="AB125" s="68" t="s">
        <v>405</v>
      </c>
      <c r="AC125" s="68" t="s">
        <v>828</v>
      </c>
      <c r="AD125" s="68" t="s">
        <v>972</v>
      </c>
      <c r="AE125" s="68" t="s">
        <v>972</v>
      </c>
      <c r="AF125" s="68" t="s">
        <v>971</v>
      </c>
      <c r="AG125" s="68" t="s">
        <v>971</v>
      </c>
      <c r="AH125" s="68">
        <f t="shared" si="9"/>
        <v>20225582</v>
      </c>
      <c r="AI125" s="53" t="s">
        <v>971</v>
      </c>
      <c r="AJ125" s="53" t="s">
        <v>19</v>
      </c>
      <c r="AK125" s="52"/>
      <c r="AL125" s="52"/>
      <c r="AM125" s="55"/>
      <c r="AN125" s="55" t="s">
        <v>19</v>
      </c>
      <c r="AO125" s="78" t="s">
        <v>55</v>
      </c>
      <c r="AQ125" s="63"/>
    </row>
    <row r="126" spans="2:43" ht="45" customHeight="1">
      <c r="B126" s="153" t="s">
        <v>196</v>
      </c>
      <c r="C126" s="68" t="s">
        <v>196</v>
      </c>
      <c r="D126" s="68" t="s">
        <v>390</v>
      </c>
      <c r="E126" s="68" t="s">
        <v>392</v>
      </c>
      <c r="F126" s="68" t="s">
        <v>396</v>
      </c>
      <c r="G126" s="68">
        <v>20225584</v>
      </c>
      <c r="H126" s="68" t="s">
        <v>444</v>
      </c>
      <c r="I126" s="68" t="s">
        <v>444</v>
      </c>
      <c r="J126" s="61" t="str">
        <f>P126</f>
        <v>JOHANA BARRIGA</v>
      </c>
      <c r="K126" s="68" t="str">
        <f>R126</f>
        <v>No Registra</v>
      </c>
      <c r="L126" s="68" t="str">
        <f>T126</f>
        <v>NO REGISTRA</v>
      </c>
      <c r="M126" s="68" t="s">
        <v>399</v>
      </c>
      <c r="N126" s="68" t="str">
        <f t="shared" si="14"/>
        <v>milicitajo@hotmail.com</v>
      </c>
      <c r="O126" s="68" t="str">
        <f t="shared" si="14"/>
        <v>NO REGISTRA</v>
      </c>
      <c r="P126" s="68" t="str">
        <f>CONCATENATE('[1]Registros'!AT115," ",'[1]Registros'!AU115)</f>
        <v>JOHANA BARRIGA</v>
      </c>
      <c r="Q126" s="68" t="s">
        <v>408</v>
      </c>
      <c r="R126" s="68" t="s">
        <v>425</v>
      </c>
      <c r="S126" s="68" t="s">
        <v>409</v>
      </c>
      <c r="T126" s="68" t="s">
        <v>399</v>
      </c>
      <c r="U126" s="68" t="s">
        <v>675</v>
      </c>
      <c r="V126" s="68" t="s">
        <v>399</v>
      </c>
      <c r="W126" s="68" t="s">
        <v>401</v>
      </c>
      <c r="X126" s="68" t="s">
        <v>209</v>
      </c>
      <c r="Y126" s="68" t="s">
        <v>52</v>
      </c>
      <c r="Z126" s="68" t="s">
        <v>44</v>
      </c>
      <c r="AA126" s="53" t="s">
        <v>46</v>
      </c>
      <c r="AB126" s="68" t="s">
        <v>405</v>
      </c>
      <c r="AC126" s="68" t="s">
        <v>829</v>
      </c>
      <c r="AD126" s="68" t="s">
        <v>972</v>
      </c>
      <c r="AE126" s="68" t="s">
        <v>972</v>
      </c>
      <c r="AF126" s="68" t="s">
        <v>971</v>
      </c>
      <c r="AG126" s="68" t="s">
        <v>971</v>
      </c>
      <c r="AH126" s="68">
        <f t="shared" si="9"/>
        <v>20225584</v>
      </c>
      <c r="AI126" s="53" t="s">
        <v>971</v>
      </c>
      <c r="AJ126" s="53" t="s">
        <v>19</v>
      </c>
      <c r="AK126" s="52"/>
      <c r="AL126" s="52"/>
      <c r="AM126" s="55"/>
      <c r="AN126" s="55" t="s">
        <v>19</v>
      </c>
      <c r="AO126" s="78" t="s">
        <v>55</v>
      </c>
      <c r="AQ126" s="63"/>
    </row>
    <row r="127" spans="2:43" ht="45" customHeight="1">
      <c r="B127" s="153" t="s">
        <v>196</v>
      </c>
      <c r="C127" s="68" t="s">
        <v>196</v>
      </c>
      <c r="D127" s="68" t="s">
        <v>350</v>
      </c>
      <c r="E127" s="68" t="s">
        <v>392</v>
      </c>
      <c r="F127" s="68" t="s">
        <v>396</v>
      </c>
      <c r="G127" s="68">
        <v>20225587</v>
      </c>
      <c r="H127" s="68" t="s">
        <v>444</v>
      </c>
      <c r="I127" s="68" t="s">
        <v>444</v>
      </c>
      <c r="J127" s="61" t="str">
        <f>P127</f>
        <v>LEYDI KARIME GOMEZ ROJAS</v>
      </c>
      <c r="K127" s="68">
        <f>R127</f>
        <v>52931317</v>
      </c>
      <c r="L127" s="68" t="str">
        <f>T127</f>
        <v>Cr. 33  13-71</v>
      </c>
      <c r="M127" s="68" t="s">
        <v>399</v>
      </c>
      <c r="N127" s="68" t="str">
        <f t="shared" si="14"/>
        <v>karimegom@hotmail.com</v>
      </c>
      <c r="O127" s="68">
        <f t="shared" si="14"/>
        <v>3042597844</v>
      </c>
      <c r="P127" s="68" t="str">
        <f>CONCATENATE('[1]Registros'!AT116," ",'[1]Registros'!AU116)</f>
        <v>LEYDI KARIME GOMEZ ROJAS</v>
      </c>
      <c r="Q127" s="68" t="s">
        <v>408</v>
      </c>
      <c r="R127" s="68">
        <v>52931317</v>
      </c>
      <c r="S127" s="68" t="s">
        <v>49</v>
      </c>
      <c r="T127" s="68" t="s">
        <v>622</v>
      </c>
      <c r="U127" s="68" t="s">
        <v>676</v>
      </c>
      <c r="V127" s="68">
        <v>3042597844</v>
      </c>
      <c r="W127" s="68" t="s">
        <v>401</v>
      </c>
      <c r="X127" s="68" t="s">
        <v>209</v>
      </c>
      <c r="Y127" s="68" t="s">
        <v>52</v>
      </c>
      <c r="Z127" s="68" t="s">
        <v>44</v>
      </c>
      <c r="AA127" s="53" t="s">
        <v>46</v>
      </c>
      <c r="AB127" s="68" t="s">
        <v>405</v>
      </c>
      <c r="AC127" s="68" t="s">
        <v>830</v>
      </c>
      <c r="AD127" s="68" t="s">
        <v>972</v>
      </c>
      <c r="AE127" s="68" t="s">
        <v>972</v>
      </c>
      <c r="AF127" s="68" t="s">
        <v>971</v>
      </c>
      <c r="AG127" s="68" t="s">
        <v>971</v>
      </c>
      <c r="AH127" s="68">
        <f t="shared" si="9"/>
        <v>20225587</v>
      </c>
      <c r="AI127" s="53" t="s">
        <v>971</v>
      </c>
      <c r="AJ127" s="53" t="s">
        <v>19</v>
      </c>
      <c r="AK127" s="52"/>
      <c r="AL127" s="52"/>
      <c r="AM127" s="55"/>
      <c r="AN127" s="55" t="s">
        <v>19</v>
      </c>
      <c r="AO127" s="78" t="s">
        <v>55</v>
      </c>
      <c r="AQ127" s="63"/>
    </row>
    <row r="128" spans="2:43" ht="45" customHeight="1">
      <c r="B128" s="153" t="s">
        <v>196</v>
      </c>
      <c r="C128" s="68" t="s">
        <v>196</v>
      </c>
      <c r="D128" s="68" t="s">
        <v>390</v>
      </c>
      <c r="E128" s="68" t="s">
        <v>392</v>
      </c>
      <c r="F128" s="68" t="s">
        <v>396</v>
      </c>
      <c r="G128" s="68">
        <v>20225588</v>
      </c>
      <c r="H128" s="68" t="s">
        <v>444</v>
      </c>
      <c r="I128" s="68" t="s">
        <v>444</v>
      </c>
      <c r="J128" s="61" t="str">
        <f>CONCATENATE('[1]Registros'!AK117," ",'[1]Registros'!AL117)</f>
        <v>YESSICA ANDREA CASTIBLANCO</v>
      </c>
      <c r="K128" s="68" t="s">
        <v>425</v>
      </c>
      <c r="L128" s="68" t="s">
        <v>479</v>
      </c>
      <c r="M128" s="68" t="s">
        <v>53</v>
      </c>
      <c r="N128" s="68" t="s">
        <v>558</v>
      </c>
      <c r="O128" s="68" t="s">
        <v>591</v>
      </c>
      <c r="P128" s="68" t="str">
        <f>CONCATENATE('[1]Registros'!AT117," ",'[1]Registros'!AU117)</f>
        <v>HENRY ALEXANDER BLANCO PEREZ</v>
      </c>
      <c r="Q128" s="68" t="s">
        <v>408</v>
      </c>
      <c r="R128" s="68">
        <v>1076647980</v>
      </c>
      <c r="S128" s="68"/>
      <c r="T128" s="68" t="s">
        <v>399</v>
      </c>
      <c r="U128" s="68" t="s">
        <v>425</v>
      </c>
      <c r="V128" s="68" t="s">
        <v>399</v>
      </c>
      <c r="W128" s="68" t="s">
        <v>714</v>
      </c>
      <c r="X128" s="68" t="s">
        <v>209</v>
      </c>
      <c r="Y128" s="68" t="s">
        <v>52</v>
      </c>
      <c r="Z128" s="68" t="s">
        <v>44</v>
      </c>
      <c r="AA128" s="53" t="s">
        <v>46</v>
      </c>
      <c r="AB128" s="68" t="s">
        <v>405</v>
      </c>
      <c r="AC128" s="68" t="s">
        <v>831</v>
      </c>
      <c r="AD128" s="68" t="s">
        <v>972</v>
      </c>
      <c r="AE128" s="68" t="s">
        <v>972</v>
      </c>
      <c r="AF128" s="68" t="s">
        <v>971</v>
      </c>
      <c r="AG128" s="68" t="s">
        <v>971</v>
      </c>
      <c r="AH128" s="68">
        <f t="shared" si="9"/>
        <v>20225588</v>
      </c>
      <c r="AI128" s="53" t="s">
        <v>971</v>
      </c>
      <c r="AJ128" s="53" t="s">
        <v>19</v>
      </c>
      <c r="AK128" s="52"/>
      <c r="AL128" s="52"/>
      <c r="AM128" s="55"/>
      <c r="AN128" s="55" t="s">
        <v>19</v>
      </c>
      <c r="AO128" s="78" t="s">
        <v>55</v>
      </c>
      <c r="AQ128" s="63"/>
    </row>
    <row r="129" spans="2:43" ht="45" customHeight="1">
      <c r="B129" s="153" t="s">
        <v>196</v>
      </c>
      <c r="C129" s="68" t="s">
        <v>196</v>
      </c>
      <c r="D129" s="68" t="s">
        <v>390</v>
      </c>
      <c r="E129" s="68" t="s">
        <v>198</v>
      </c>
      <c r="F129" s="68" t="s">
        <v>396</v>
      </c>
      <c r="G129" s="68">
        <v>20225591</v>
      </c>
      <c r="H129" s="68" t="s">
        <v>444</v>
      </c>
      <c r="I129" s="68" t="s">
        <v>444</v>
      </c>
      <c r="J129" s="61" t="str">
        <f>CONCATENATE('[1]Registros'!AK118," ",'[1]Registros'!AL118)</f>
        <v>CHISTI DIANNE BARRERA TRIVIÑO</v>
      </c>
      <c r="K129" s="68" t="s">
        <v>425</v>
      </c>
      <c r="L129" s="68" t="s">
        <v>480</v>
      </c>
      <c r="M129" s="68" t="s">
        <v>53</v>
      </c>
      <c r="N129" s="68" t="s">
        <v>559</v>
      </c>
      <c r="O129" s="68" t="s">
        <v>592</v>
      </c>
      <c r="P129" s="68" t="str">
        <f>CONCATENATE('[1]Registros'!AT118," ",'[1]Registros'!AU118)</f>
        <v>HECTOR ELI RAMIREZ GARCIA</v>
      </c>
      <c r="Q129" s="68" t="s">
        <v>408</v>
      </c>
      <c r="R129" s="68">
        <v>11250887</v>
      </c>
      <c r="S129" s="68" t="s">
        <v>49</v>
      </c>
      <c r="T129" s="68" t="s">
        <v>399</v>
      </c>
      <c r="U129" s="68" t="s">
        <v>425</v>
      </c>
      <c r="V129" s="68" t="s">
        <v>399</v>
      </c>
      <c r="W129" s="68" t="s">
        <v>715</v>
      </c>
      <c r="X129" s="68" t="s">
        <v>209</v>
      </c>
      <c r="Y129" s="68" t="s">
        <v>52</v>
      </c>
      <c r="Z129" s="68" t="s">
        <v>44</v>
      </c>
      <c r="AA129" s="53" t="s">
        <v>46</v>
      </c>
      <c r="AB129" s="68" t="s">
        <v>405</v>
      </c>
      <c r="AC129" s="68" t="s">
        <v>832</v>
      </c>
      <c r="AD129" s="68" t="s">
        <v>47</v>
      </c>
      <c r="AE129" s="68" t="s">
        <v>56</v>
      </c>
      <c r="AF129" s="68" t="s">
        <v>971</v>
      </c>
      <c r="AG129" s="68" t="s">
        <v>971</v>
      </c>
      <c r="AH129" s="68">
        <f t="shared" si="9"/>
        <v>20225591</v>
      </c>
      <c r="AI129" s="53" t="s">
        <v>971</v>
      </c>
      <c r="AJ129" s="53" t="s">
        <v>19</v>
      </c>
      <c r="AK129" s="58"/>
      <c r="AL129" s="58"/>
      <c r="AM129" s="55"/>
      <c r="AN129" s="55" t="s">
        <v>19</v>
      </c>
      <c r="AO129" s="78" t="s">
        <v>55</v>
      </c>
      <c r="AQ129" s="63"/>
    </row>
    <row r="130" spans="2:43" ht="45" customHeight="1">
      <c r="B130" s="153" t="s">
        <v>196</v>
      </c>
      <c r="C130" s="68" t="s">
        <v>196</v>
      </c>
      <c r="D130" s="68" t="s">
        <v>421</v>
      </c>
      <c r="E130" s="68" t="s">
        <v>392</v>
      </c>
      <c r="F130" s="68" t="s">
        <v>396</v>
      </c>
      <c r="G130" s="68">
        <v>20225593</v>
      </c>
      <c r="H130" s="68" t="s">
        <v>444</v>
      </c>
      <c r="I130" s="68" t="s">
        <v>444</v>
      </c>
      <c r="J130" s="61" t="str">
        <f>P130</f>
        <v>ANA MERCEDES HERNANDEZ DE BASTIDAS</v>
      </c>
      <c r="K130" s="68">
        <f>R130</f>
        <v>20439561</v>
      </c>
      <c r="L130" s="68" t="str">
        <f>T130</f>
        <v>VEREDA GANCO</v>
      </c>
      <c r="M130" s="68" t="s">
        <v>399</v>
      </c>
      <c r="N130" s="68" t="str">
        <f>U130</f>
        <v>agrabas82@gmail.com</v>
      </c>
      <c r="O130" s="68">
        <f>V130</f>
        <v>3214103617</v>
      </c>
      <c r="P130" s="68" t="str">
        <f>CONCATENATE('[1]Registros'!AT119," ",'[1]Registros'!AU119)</f>
        <v>ANA MERCEDES HERNANDEZ DE BASTIDAS</v>
      </c>
      <c r="Q130" s="68" t="s">
        <v>408</v>
      </c>
      <c r="R130" s="68">
        <v>20439561</v>
      </c>
      <c r="S130" s="68" t="s">
        <v>49</v>
      </c>
      <c r="T130" s="68" t="s">
        <v>623</v>
      </c>
      <c r="U130" s="68" t="s">
        <v>677</v>
      </c>
      <c r="V130" s="68">
        <v>3214103617</v>
      </c>
      <c r="W130" s="68" t="s">
        <v>401</v>
      </c>
      <c r="X130" s="68" t="s">
        <v>209</v>
      </c>
      <c r="Y130" s="68" t="s">
        <v>52</v>
      </c>
      <c r="Z130" s="68" t="s">
        <v>44</v>
      </c>
      <c r="AA130" s="53" t="s">
        <v>46</v>
      </c>
      <c r="AB130" s="68" t="s">
        <v>405</v>
      </c>
      <c r="AC130" s="68" t="s">
        <v>833</v>
      </c>
      <c r="AD130" s="68" t="s">
        <v>972</v>
      </c>
      <c r="AE130" s="68" t="s">
        <v>972</v>
      </c>
      <c r="AF130" s="68" t="s">
        <v>971</v>
      </c>
      <c r="AG130" s="68" t="s">
        <v>971</v>
      </c>
      <c r="AH130" s="68">
        <f t="shared" si="9"/>
        <v>20225593</v>
      </c>
      <c r="AI130" s="53" t="s">
        <v>971</v>
      </c>
      <c r="AJ130" s="53" t="s">
        <v>19</v>
      </c>
      <c r="AK130" s="52"/>
      <c r="AL130" s="52"/>
      <c r="AM130" s="55"/>
      <c r="AN130" s="55" t="s">
        <v>19</v>
      </c>
      <c r="AO130" s="78" t="s">
        <v>55</v>
      </c>
      <c r="AQ130" s="63"/>
    </row>
    <row r="131" spans="2:43" ht="45" customHeight="1">
      <c r="B131" s="153" t="s">
        <v>196</v>
      </c>
      <c r="C131" s="68" t="s">
        <v>196</v>
      </c>
      <c r="D131" s="68" t="s">
        <v>390</v>
      </c>
      <c r="E131" s="68" t="s">
        <v>392</v>
      </c>
      <c r="F131" s="68" t="s">
        <v>396</v>
      </c>
      <c r="G131" s="68">
        <v>20225590</v>
      </c>
      <c r="H131" s="68" t="s">
        <v>444</v>
      </c>
      <c r="I131" s="68" t="s">
        <v>444</v>
      </c>
      <c r="J131" s="61" t="str">
        <f>CONCATENATE('[1]Registros'!AK120," ",'[1]Registros'!AL120)</f>
        <v>ADRIANA AYALA</v>
      </c>
      <c r="K131" s="68" t="s">
        <v>425</v>
      </c>
      <c r="L131" s="68" t="s">
        <v>399</v>
      </c>
      <c r="M131" s="68" t="s">
        <v>53</v>
      </c>
      <c r="N131" s="68" t="s">
        <v>560</v>
      </c>
      <c r="O131" s="68" t="s">
        <v>399</v>
      </c>
      <c r="P131" s="68" t="str">
        <f>CONCATENATE('[1]Registros'!AT120," ",'[1]Registros'!AU120)</f>
        <v>ELIZABETH MARIN PINEDA</v>
      </c>
      <c r="Q131" s="68" t="s">
        <v>408</v>
      </c>
      <c r="R131" s="68">
        <v>28194341</v>
      </c>
      <c r="S131" s="68" t="s">
        <v>49</v>
      </c>
      <c r="T131" s="68" t="s">
        <v>624</v>
      </c>
      <c r="U131" s="68" t="s">
        <v>425</v>
      </c>
      <c r="V131" s="68">
        <v>3102847052</v>
      </c>
      <c r="W131" s="68" t="s">
        <v>716</v>
      </c>
      <c r="X131" s="68" t="s">
        <v>209</v>
      </c>
      <c r="Y131" s="68" t="s">
        <v>52</v>
      </c>
      <c r="Z131" s="68" t="s">
        <v>44</v>
      </c>
      <c r="AA131" s="53" t="s">
        <v>46</v>
      </c>
      <c r="AB131" s="68" t="s">
        <v>405</v>
      </c>
      <c r="AC131" s="68" t="s">
        <v>834</v>
      </c>
      <c r="AD131" s="68" t="s">
        <v>972</v>
      </c>
      <c r="AE131" s="68" t="s">
        <v>972</v>
      </c>
      <c r="AF131" s="68" t="s">
        <v>971</v>
      </c>
      <c r="AG131" s="68" t="s">
        <v>971</v>
      </c>
      <c r="AH131" s="68">
        <f t="shared" si="9"/>
        <v>20225590</v>
      </c>
      <c r="AI131" s="53" t="s">
        <v>971</v>
      </c>
      <c r="AJ131" s="53" t="s">
        <v>19</v>
      </c>
      <c r="AK131" s="52"/>
      <c r="AL131" s="52"/>
      <c r="AM131" s="55"/>
      <c r="AN131" s="55" t="s">
        <v>19</v>
      </c>
      <c r="AO131" s="78" t="s">
        <v>55</v>
      </c>
      <c r="AQ131" s="63"/>
    </row>
    <row r="132" spans="2:43" ht="45" customHeight="1">
      <c r="B132" s="153" t="s">
        <v>196</v>
      </c>
      <c r="C132" s="68" t="s">
        <v>196</v>
      </c>
      <c r="D132" s="68" t="s">
        <v>390</v>
      </c>
      <c r="E132" s="68" t="s">
        <v>392</v>
      </c>
      <c r="F132" s="68" t="s">
        <v>396</v>
      </c>
      <c r="G132" s="68">
        <v>20225594</v>
      </c>
      <c r="H132" s="68" t="s">
        <v>444</v>
      </c>
      <c r="I132" s="68" t="s">
        <v>444</v>
      </c>
      <c r="J132" s="61" t="str">
        <f>CONCATENATE('[1]Registros'!AK121," ",'[1]Registros'!AL121)</f>
        <v>VICTOR CASTRO</v>
      </c>
      <c r="K132" s="68" t="s">
        <v>425</v>
      </c>
      <c r="L132" s="68" t="s">
        <v>399</v>
      </c>
      <c r="M132" s="68" t="s">
        <v>53</v>
      </c>
      <c r="N132" s="68" t="s">
        <v>561</v>
      </c>
      <c r="O132" s="68">
        <v>3203862648</v>
      </c>
      <c r="P132" s="68" t="str">
        <f>CONCATENATE('[1]Registros'!AT121," ",'[1]Registros'!AU121)</f>
        <v>GABRIELA VALETH DURAN</v>
      </c>
      <c r="Q132" s="68" t="s">
        <v>408</v>
      </c>
      <c r="R132" s="68">
        <v>1051657860</v>
      </c>
      <c r="S132" s="68" t="s">
        <v>49</v>
      </c>
      <c r="T132" s="68" t="s">
        <v>625</v>
      </c>
      <c r="U132" s="68" t="s">
        <v>561</v>
      </c>
      <c r="V132" s="68">
        <v>3203862648</v>
      </c>
      <c r="W132" s="68" t="s">
        <v>399</v>
      </c>
      <c r="X132" s="68" t="s">
        <v>209</v>
      </c>
      <c r="Y132" s="68" t="s">
        <v>52</v>
      </c>
      <c r="Z132" s="68" t="s">
        <v>44</v>
      </c>
      <c r="AA132" s="53" t="s">
        <v>46</v>
      </c>
      <c r="AB132" s="68" t="s">
        <v>405</v>
      </c>
      <c r="AC132" s="68" t="s">
        <v>835</v>
      </c>
      <c r="AD132" s="68" t="s">
        <v>972</v>
      </c>
      <c r="AE132" s="68" t="s">
        <v>972</v>
      </c>
      <c r="AF132" s="68" t="s">
        <v>971</v>
      </c>
      <c r="AG132" s="68" t="s">
        <v>971</v>
      </c>
      <c r="AH132" s="68">
        <f t="shared" si="9"/>
        <v>20225594</v>
      </c>
      <c r="AI132" s="53" t="s">
        <v>971</v>
      </c>
      <c r="AJ132" s="53" t="s">
        <v>19</v>
      </c>
      <c r="AK132" s="52"/>
      <c r="AL132" s="52"/>
      <c r="AM132" s="55"/>
      <c r="AN132" s="55" t="s">
        <v>19</v>
      </c>
      <c r="AO132" s="78" t="s">
        <v>55</v>
      </c>
      <c r="AQ132" s="63"/>
    </row>
    <row r="133" spans="2:43" ht="45" customHeight="1">
      <c r="B133" s="153" t="s">
        <v>196</v>
      </c>
      <c r="C133" s="68" t="s">
        <v>196</v>
      </c>
      <c r="D133" s="68" t="s">
        <v>252</v>
      </c>
      <c r="E133" s="68" t="s">
        <v>199</v>
      </c>
      <c r="F133" s="68" t="s">
        <v>398</v>
      </c>
      <c r="G133" s="68">
        <v>20225595</v>
      </c>
      <c r="H133" s="68" t="s">
        <v>444</v>
      </c>
      <c r="I133" s="68" t="s">
        <v>444</v>
      </c>
      <c r="J133" s="61" t="str">
        <f>P133</f>
        <v>PEDRO JOSUE LOMBANA CIFUENTES</v>
      </c>
      <c r="K133" s="68">
        <f>R133</f>
        <v>80392400</v>
      </c>
      <c r="L133" s="68" t="str">
        <f>T133</f>
        <v>NO REGISTRA</v>
      </c>
      <c r="M133" s="68" t="s">
        <v>399</v>
      </c>
      <c r="N133" s="68" t="str">
        <f>U133</f>
        <v>No Registra</v>
      </c>
      <c r="O133" s="68">
        <f>V133</f>
        <v>3138817004</v>
      </c>
      <c r="P133" s="68" t="str">
        <f>CONCATENATE('[1]Registros'!AT122," ",'[1]Registros'!AU122)</f>
        <v>PEDRO JOSUE LOMBANA CIFUENTES</v>
      </c>
      <c r="Q133" s="68" t="s">
        <v>408</v>
      </c>
      <c r="R133" s="68">
        <v>80392400</v>
      </c>
      <c r="S133" s="68" t="s">
        <v>49</v>
      </c>
      <c r="T133" s="68" t="s">
        <v>399</v>
      </c>
      <c r="U133" s="68" t="s">
        <v>425</v>
      </c>
      <c r="V133" s="68">
        <v>3138817004</v>
      </c>
      <c r="W133" s="68" t="s">
        <v>401</v>
      </c>
      <c r="X133" s="68" t="s">
        <v>209</v>
      </c>
      <c r="Y133" s="68" t="s">
        <v>52</v>
      </c>
      <c r="Z133" s="68" t="s">
        <v>44</v>
      </c>
      <c r="AA133" s="53" t="s">
        <v>46</v>
      </c>
      <c r="AB133" s="68" t="s">
        <v>405</v>
      </c>
      <c r="AC133" s="68" t="s">
        <v>836</v>
      </c>
      <c r="AD133" s="68" t="s">
        <v>202</v>
      </c>
      <c r="AE133" s="68" t="s">
        <v>38</v>
      </c>
      <c r="AF133" s="68" t="s">
        <v>971</v>
      </c>
      <c r="AG133" s="68" t="s">
        <v>971</v>
      </c>
      <c r="AH133" s="68">
        <f t="shared" si="9"/>
        <v>20225595</v>
      </c>
      <c r="AI133" s="53" t="s">
        <v>971</v>
      </c>
      <c r="AJ133" s="53" t="s">
        <v>19</v>
      </c>
      <c r="AK133" s="58"/>
      <c r="AL133" s="58"/>
      <c r="AM133" s="55"/>
      <c r="AN133" s="55" t="s">
        <v>19</v>
      </c>
      <c r="AO133" s="78" t="s">
        <v>55</v>
      </c>
      <c r="AQ133" s="63"/>
    </row>
    <row r="134" spans="2:43" ht="45" customHeight="1">
      <c r="B134" s="153" t="s">
        <v>196</v>
      </c>
      <c r="C134" s="68" t="s">
        <v>196</v>
      </c>
      <c r="D134" s="68" t="s">
        <v>268</v>
      </c>
      <c r="E134" s="68" t="s">
        <v>198</v>
      </c>
      <c r="F134" s="68" t="s">
        <v>398</v>
      </c>
      <c r="G134" s="68">
        <v>20225598</v>
      </c>
      <c r="H134" s="68" t="s">
        <v>446</v>
      </c>
      <c r="I134" s="68" t="s">
        <v>446</v>
      </c>
      <c r="J134" s="61" t="str">
        <f>P134</f>
        <v>SANDRA YOLIMA GARAVITO</v>
      </c>
      <c r="K134" s="68">
        <f>R134</f>
        <v>20638301</v>
      </c>
      <c r="L134" s="68" t="str">
        <f>T134</f>
        <v>CALLE 6 N° 6 - 72</v>
      </c>
      <c r="M134" s="68" t="s">
        <v>399</v>
      </c>
      <c r="N134" s="68" t="str">
        <f>U134</f>
        <v>sagabe84@gmail.com</v>
      </c>
      <c r="O134" s="68">
        <f>V134</f>
        <v>3212768049</v>
      </c>
      <c r="P134" s="68" t="str">
        <f>CONCATENATE('[1]Registros'!AT123," ",'[1]Registros'!AU123)</f>
        <v>SANDRA YOLIMA GARAVITO</v>
      </c>
      <c r="Q134" s="68" t="s">
        <v>408</v>
      </c>
      <c r="R134" s="68">
        <v>20638301</v>
      </c>
      <c r="S134" s="68" t="s">
        <v>50</v>
      </c>
      <c r="T134" s="68" t="s">
        <v>626</v>
      </c>
      <c r="U134" s="68" t="s">
        <v>678</v>
      </c>
      <c r="V134" s="68">
        <v>3212768049</v>
      </c>
      <c r="W134" s="68" t="s">
        <v>401</v>
      </c>
      <c r="X134" s="68" t="s">
        <v>209</v>
      </c>
      <c r="Y134" s="68" t="s">
        <v>52</v>
      </c>
      <c r="Z134" s="68" t="s">
        <v>44</v>
      </c>
      <c r="AA134" s="53" t="s">
        <v>46</v>
      </c>
      <c r="AB134" s="68" t="s">
        <v>405</v>
      </c>
      <c r="AC134" s="68" t="s">
        <v>837</v>
      </c>
      <c r="AD134" s="68" t="s">
        <v>881</v>
      </c>
      <c r="AE134" s="68" t="s">
        <v>56</v>
      </c>
      <c r="AF134" s="68" t="s">
        <v>971</v>
      </c>
      <c r="AG134" s="68" t="s">
        <v>971</v>
      </c>
      <c r="AH134" s="68">
        <f t="shared" si="9"/>
        <v>20225598</v>
      </c>
      <c r="AI134" s="53" t="s">
        <v>971</v>
      </c>
      <c r="AJ134" s="53" t="s">
        <v>19</v>
      </c>
      <c r="AK134" s="58"/>
      <c r="AL134" s="58"/>
      <c r="AM134" s="55"/>
      <c r="AN134" s="55" t="s">
        <v>19</v>
      </c>
      <c r="AO134" s="78" t="s">
        <v>55</v>
      </c>
      <c r="AQ134" s="63"/>
    </row>
    <row r="135" spans="2:43" ht="45" customHeight="1">
      <c r="B135" s="153" t="s">
        <v>196</v>
      </c>
      <c r="C135" s="68" t="s">
        <v>196</v>
      </c>
      <c r="D135" s="68" t="s">
        <v>346</v>
      </c>
      <c r="E135" s="68" t="s">
        <v>199</v>
      </c>
      <c r="F135" s="68" t="s">
        <v>397</v>
      </c>
      <c r="G135" s="68">
        <v>20225476</v>
      </c>
      <c r="H135" s="68" t="s">
        <v>445</v>
      </c>
      <c r="I135" s="68" t="s">
        <v>445</v>
      </c>
      <c r="J135" s="61" t="str">
        <f>CONCATENATE('[1]Registros'!AK124," ",'[1]Registros'!AL124)</f>
        <v>JOHANA LIEVANO ROMERO</v>
      </c>
      <c r="K135" s="68">
        <v>1007161123</v>
      </c>
      <c r="L135" s="68" t="s">
        <v>399</v>
      </c>
      <c r="M135" s="68" t="s">
        <v>504</v>
      </c>
      <c r="N135" s="68" t="s">
        <v>425</v>
      </c>
      <c r="O135" s="68">
        <v>3123261161</v>
      </c>
      <c r="P135" s="68" t="str">
        <f>CONCATENATE('[1]Registros'!AT124," ",'[1]Registros'!AU124)</f>
        <v>JESUS ANTONIO SANTIAGO</v>
      </c>
      <c r="Q135" s="68" t="s">
        <v>408</v>
      </c>
      <c r="R135" s="68">
        <v>17308281</v>
      </c>
      <c r="S135" s="68" t="s">
        <v>49</v>
      </c>
      <c r="T135" s="68" t="s">
        <v>399</v>
      </c>
      <c r="U135" s="68" t="s">
        <v>425</v>
      </c>
      <c r="V135" s="68">
        <v>3123261161</v>
      </c>
      <c r="W135" s="68" t="s">
        <v>717</v>
      </c>
      <c r="X135" s="68" t="s">
        <v>209</v>
      </c>
      <c r="Y135" s="68" t="s">
        <v>52</v>
      </c>
      <c r="Z135" s="68" t="s">
        <v>44</v>
      </c>
      <c r="AA135" s="53" t="s">
        <v>46</v>
      </c>
      <c r="AB135" s="68" t="s">
        <v>405</v>
      </c>
      <c r="AC135" s="68" t="s">
        <v>838</v>
      </c>
      <c r="AD135" s="68" t="s">
        <v>202</v>
      </c>
      <c r="AE135" s="68" t="s">
        <v>56</v>
      </c>
      <c r="AF135" s="68" t="s">
        <v>39</v>
      </c>
      <c r="AG135" s="68" t="s">
        <v>949</v>
      </c>
      <c r="AH135" s="68">
        <f t="shared" si="9"/>
        <v>20225476</v>
      </c>
      <c r="AI135" s="53" t="str">
        <f>'[1]Registros'!CO124</f>
        <v>MARISOL GARAVITO BEJARANO</v>
      </c>
      <c r="AJ135" s="53" t="s">
        <v>41</v>
      </c>
      <c r="AK135" s="58"/>
      <c r="AL135" s="58"/>
      <c r="AM135" s="55" t="s">
        <v>48</v>
      </c>
      <c r="AN135" s="55" t="s">
        <v>42</v>
      </c>
      <c r="AO135" s="78" t="s">
        <v>55</v>
      </c>
      <c r="AQ135" s="63"/>
    </row>
    <row r="136" spans="2:43" ht="45" customHeight="1">
      <c r="B136" s="153" t="s">
        <v>196</v>
      </c>
      <c r="C136" s="68" t="s">
        <v>196</v>
      </c>
      <c r="D136" s="68" t="s">
        <v>390</v>
      </c>
      <c r="E136" s="68" t="s">
        <v>392</v>
      </c>
      <c r="F136" s="68" t="s">
        <v>396</v>
      </c>
      <c r="G136" s="68">
        <v>20225596</v>
      </c>
      <c r="H136" s="68" t="s">
        <v>444</v>
      </c>
      <c r="I136" s="68" t="s">
        <v>444</v>
      </c>
      <c r="J136" s="61" t="str">
        <f>CONCATENATE('[1]Registros'!AK125," ",'[1]Registros'!AL125)</f>
        <v>WALTER ALFONSO FLOREZ FLOREZ</v>
      </c>
      <c r="K136" s="68" t="s">
        <v>425</v>
      </c>
      <c r="L136" s="68" t="s">
        <v>481</v>
      </c>
      <c r="M136" s="68" t="s">
        <v>53</v>
      </c>
      <c r="N136" s="68" t="s">
        <v>425</v>
      </c>
      <c r="O136" s="68">
        <v>7491692</v>
      </c>
      <c r="P136" s="68" t="str">
        <f>CONCATENATE('[1]Registros'!AT125," ",'[1]Registros'!AU125)</f>
        <v>CRISTINA CHACON</v>
      </c>
      <c r="Q136" s="68" t="s">
        <v>408</v>
      </c>
      <c r="R136" s="68">
        <v>1073675920</v>
      </c>
      <c r="S136" s="68" t="s">
        <v>50</v>
      </c>
      <c r="T136" s="68" t="s">
        <v>399</v>
      </c>
      <c r="U136" s="68" t="s">
        <v>679</v>
      </c>
      <c r="V136" s="68">
        <v>3102944413</v>
      </c>
      <c r="W136" s="68" t="s">
        <v>718</v>
      </c>
      <c r="X136" s="68" t="s">
        <v>209</v>
      </c>
      <c r="Y136" s="68" t="s">
        <v>52</v>
      </c>
      <c r="Z136" s="68" t="s">
        <v>44</v>
      </c>
      <c r="AA136" s="53" t="s">
        <v>46</v>
      </c>
      <c r="AB136" s="68" t="s">
        <v>405</v>
      </c>
      <c r="AC136" s="68" t="s">
        <v>839</v>
      </c>
      <c r="AD136" s="68" t="s">
        <v>972</v>
      </c>
      <c r="AE136" s="68" t="s">
        <v>972</v>
      </c>
      <c r="AF136" s="68" t="s">
        <v>971</v>
      </c>
      <c r="AG136" s="68" t="s">
        <v>971</v>
      </c>
      <c r="AH136" s="68">
        <f t="shared" si="9"/>
        <v>20225596</v>
      </c>
      <c r="AI136" s="53" t="s">
        <v>971</v>
      </c>
      <c r="AJ136" s="53" t="s">
        <v>19</v>
      </c>
      <c r="AK136" s="52"/>
      <c r="AL136" s="52"/>
      <c r="AM136" s="55"/>
      <c r="AN136" s="55" t="s">
        <v>19</v>
      </c>
      <c r="AO136" s="78" t="s">
        <v>55</v>
      </c>
      <c r="AQ136" s="63"/>
    </row>
    <row r="137" spans="2:43" ht="45" customHeight="1">
      <c r="B137" s="153" t="s">
        <v>196</v>
      </c>
      <c r="C137" s="68" t="s">
        <v>196</v>
      </c>
      <c r="D137" s="68" t="s">
        <v>390</v>
      </c>
      <c r="E137" s="68" t="s">
        <v>392</v>
      </c>
      <c r="F137" s="68" t="s">
        <v>396</v>
      </c>
      <c r="G137" s="68">
        <v>20225599</v>
      </c>
      <c r="H137" s="68" t="s">
        <v>446</v>
      </c>
      <c r="I137" s="68" t="s">
        <v>446</v>
      </c>
      <c r="J137" s="61" t="str">
        <f>P137</f>
        <v>JEIMMY MARTINEZ GOMEZ</v>
      </c>
      <c r="K137" s="68" t="str">
        <f>R137</f>
        <v>No Registra</v>
      </c>
      <c r="L137" s="68" t="str">
        <f>T137</f>
        <v>NO REGISTRA</v>
      </c>
      <c r="M137" s="68" t="s">
        <v>399</v>
      </c>
      <c r="N137" s="68" t="str">
        <f>U137</f>
        <v>jeimmygomez2018@gmail.com</v>
      </c>
      <c r="O137" s="68" t="str">
        <f>V137</f>
        <v>NO REGISTRA</v>
      </c>
      <c r="P137" s="68" t="str">
        <f>CONCATENATE('[1]Registros'!AT126," ",'[1]Registros'!AU126)</f>
        <v>JEIMMY MARTINEZ GOMEZ</v>
      </c>
      <c r="Q137" s="68" t="s">
        <v>408</v>
      </c>
      <c r="R137" s="68" t="s">
        <v>425</v>
      </c>
      <c r="S137" s="68" t="s">
        <v>49</v>
      </c>
      <c r="T137" s="68" t="s">
        <v>399</v>
      </c>
      <c r="U137" s="68" t="s">
        <v>680</v>
      </c>
      <c r="V137" s="68" t="s">
        <v>399</v>
      </c>
      <c r="W137" s="68" t="s">
        <v>401</v>
      </c>
      <c r="X137" s="68" t="s">
        <v>209</v>
      </c>
      <c r="Y137" s="68" t="s">
        <v>52</v>
      </c>
      <c r="Z137" s="68" t="s">
        <v>44</v>
      </c>
      <c r="AA137" s="53" t="s">
        <v>46</v>
      </c>
      <c r="AB137" s="68" t="s">
        <v>405</v>
      </c>
      <c r="AC137" s="68" t="s">
        <v>840</v>
      </c>
      <c r="AD137" s="68" t="s">
        <v>972</v>
      </c>
      <c r="AE137" s="68" t="s">
        <v>972</v>
      </c>
      <c r="AF137" s="68" t="s">
        <v>971</v>
      </c>
      <c r="AG137" s="68" t="s">
        <v>971</v>
      </c>
      <c r="AH137" s="68">
        <f t="shared" si="9"/>
        <v>20225599</v>
      </c>
      <c r="AI137" s="53" t="s">
        <v>971</v>
      </c>
      <c r="AJ137" s="53" t="s">
        <v>19</v>
      </c>
      <c r="AK137" s="58"/>
      <c r="AL137" s="58"/>
      <c r="AM137" s="55"/>
      <c r="AN137" s="55" t="s">
        <v>19</v>
      </c>
      <c r="AO137" s="78" t="s">
        <v>55</v>
      </c>
      <c r="AQ137" s="63"/>
    </row>
    <row r="138" spans="2:43" ht="45" customHeight="1">
      <c r="B138" s="153" t="s">
        <v>196</v>
      </c>
      <c r="C138" s="68" t="s">
        <v>196</v>
      </c>
      <c r="D138" s="68" t="s">
        <v>390</v>
      </c>
      <c r="E138" s="68" t="s">
        <v>198</v>
      </c>
      <c r="F138" s="68" t="s">
        <v>396</v>
      </c>
      <c r="G138" s="68">
        <v>20225601</v>
      </c>
      <c r="H138" s="68" t="s">
        <v>446</v>
      </c>
      <c r="I138" s="68" t="s">
        <v>446</v>
      </c>
      <c r="J138" s="61" t="str">
        <f>CONCATENATE('[1]Registros'!AK127," ",'[1]Registros'!AL127)</f>
        <v>ERIKA LESLIE T. MAHECHA</v>
      </c>
      <c r="K138" s="68" t="s">
        <v>425</v>
      </c>
      <c r="L138" s="68" t="s">
        <v>399</v>
      </c>
      <c r="M138" s="68" t="s">
        <v>399</v>
      </c>
      <c r="N138" s="68" t="s">
        <v>406</v>
      </c>
      <c r="O138" s="68" t="s">
        <v>399</v>
      </c>
      <c r="P138" s="68" t="str">
        <f>CONCATENATE('[1]Registros'!AT127," ",'[1]Registros'!AU127)</f>
        <v>LUZ ANGELICA JABONERA NAVARRO</v>
      </c>
      <c r="Q138" s="68" t="s">
        <v>408</v>
      </c>
      <c r="R138" s="68">
        <v>53159830</v>
      </c>
      <c r="S138" s="68" t="s">
        <v>49</v>
      </c>
      <c r="T138" s="68" t="s">
        <v>399</v>
      </c>
      <c r="U138" s="68" t="s">
        <v>425</v>
      </c>
      <c r="V138" s="68">
        <v>3144793756</v>
      </c>
      <c r="W138" s="68" t="s">
        <v>25</v>
      </c>
      <c r="X138" s="68" t="s">
        <v>209</v>
      </c>
      <c r="Y138" s="68" t="s">
        <v>52</v>
      </c>
      <c r="Z138" s="68" t="s">
        <v>44</v>
      </c>
      <c r="AA138" s="53" t="s">
        <v>46</v>
      </c>
      <c r="AB138" s="68" t="s">
        <v>405</v>
      </c>
      <c r="AC138" s="68" t="s">
        <v>841</v>
      </c>
      <c r="AD138" s="68" t="s">
        <v>47</v>
      </c>
      <c r="AE138" s="68" t="s">
        <v>201</v>
      </c>
      <c r="AF138" s="68" t="s">
        <v>971</v>
      </c>
      <c r="AG138" s="68" t="s">
        <v>971</v>
      </c>
      <c r="AH138" s="68">
        <f t="shared" si="9"/>
        <v>20225601</v>
      </c>
      <c r="AI138" s="53" t="s">
        <v>971</v>
      </c>
      <c r="AJ138" s="53" t="s">
        <v>19</v>
      </c>
      <c r="AK138" s="52"/>
      <c r="AL138" s="52"/>
      <c r="AM138" s="55"/>
      <c r="AN138" s="55" t="s">
        <v>19</v>
      </c>
      <c r="AO138" s="78" t="s">
        <v>55</v>
      </c>
      <c r="AQ138" s="63"/>
    </row>
    <row r="139" spans="2:43" ht="45" customHeight="1">
      <c r="B139" s="153" t="s">
        <v>196</v>
      </c>
      <c r="C139" s="68" t="s">
        <v>196</v>
      </c>
      <c r="D139" s="68" t="s">
        <v>390</v>
      </c>
      <c r="E139" s="68" t="s">
        <v>199</v>
      </c>
      <c r="F139" s="68" t="s">
        <v>397</v>
      </c>
      <c r="G139" s="68">
        <v>20225602</v>
      </c>
      <c r="H139" s="68" t="s">
        <v>446</v>
      </c>
      <c r="I139" s="68" t="s">
        <v>446</v>
      </c>
      <c r="J139" s="61" t="s">
        <v>973</v>
      </c>
      <c r="K139" s="68" t="s">
        <v>973</v>
      </c>
      <c r="L139" s="68" t="s">
        <v>973</v>
      </c>
      <c r="M139" s="68" t="s">
        <v>973</v>
      </c>
      <c r="N139" s="68" t="s">
        <v>973</v>
      </c>
      <c r="O139" s="68" t="s">
        <v>973</v>
      </c>
      <c r="P139" s="68" t="s">
        <v>973</v>
      </c>
      <c r="Q139" s="68" t="s">
        <v>973</v>
      </c>
      <c r="R139" s="68" t="s">
        <v>973</v>
      </c>
      <c r="S139" s="68" t="s">
        <v>973</v>
      </c>
      <c r="T139" s="68" t="s">
        <v>973</v>
      </c>
      <c r="U139" s="68" t="s">
        <v>973</v>
      </c>
      <c r="V139" s="68" t="s">
        <v>973</v>
      </c>
      <c r="W139" s="68" t="s">
        <v>973</v>
      </c>
      <c r="X139" s="68" t="s">
        <v>209</v>
      </c>
      <c r="Y139" s="68" t="s">
        <v>52</v>
      </c>
      <c r="Z139" s="68" t="s">
        <v>44</v>
      </c>
      <c r="AA139" s="53" t="s">
        <v>46</v>
      </c>
      <c r="AB139" s="68" t="s">
        <v>405</v>
      </c>
      <c r="AC139" s="68" t="s">
        <v>842</v>
      </c>
      <c r="AD139" s="68" t="s">
        <v>32</v>
      </c>
      <c r="AE139" s="68" t="s">
        <v>38</v>
      </c>
      <c r="AF139" s="68" t="s">
        <v>971</v>
      </c>
      <c r="AG139" s="68" t="s">
        <v>971</v>
      </c>
      <c r="AH139" s="68">
        <f t="shared" si="9"/>
        <v>20225602</v>
      </c>
      <c r="AI139" s="53" t="s">
        <v>971</v>
      </c>
      <c r="AJ139" s="53" t="s">
        <v>19</v>
      </c>
      <c r="AK139" s="52"/>
      <c r="AL139" s="52"/>
      <c r="AM139" s="55"/>
      <c r="AN139" s="55" t="s">
        <v>19</v>
      </c>
      <c r="AO139" s="78" t="s">
        <v>55</v>
      </c>
      <c r="AQ139" s="63"/>
    </row>
    <row r="140" spans="2:43" ht="45" customHeight="1">
      <c r="B140" s="153" t="s">
        <v>196</v>
      </c>
      <c r="C140" s="68" t="s">
        <v>196</v>
      </c>
      <c r="D140" s="68" t="s">
        <v>338</v>
      </c>
      <c r="E140" s="68" t="s">
        <v>394</v>
      </c>
      <c r="F140" s="68" t="s">
        <v>398</v>
      </c>
      <c r="G140" s="68">
        <v>20225604</v>
      </c>
      <c r="H140" s="68" t="s">
        <v>446</v>
      </c>
      <c r="I140" s="68" t="s">
        <v>426</v>
      </c>
      <c r="J140" s="61" t="str">
        <f>P140</f>
        <v>ANGELA MONICA ROMERO R</v>
      </c>
      <c r="K140" s="68">
        <f>R140</f>
        <v>21060786</v>
      </c>
      <c r="L140" s="68" t="str">
        <f>T140</f>
        <v>CRA 3 # 3 -36</v>
      </c>
      <c r="M140" s="68" t="s">
        <v>399</v>
      </c>
      <c r="N140" s="68" t="str">
        <f>U140</f>
        <v>calis21060@gmail.com</v>
      </c>
      <c r="O140" s="68">
        <f>V140</f>
        <v>3112113332</v>
      </c>
      <c r="P140" s="68" t="str">
        <f>CONCATENATE('[1]Registros'!AT129," ",'[1]Registros'!AU129)</f>
        <v>ANGELA MONICA ROMERO R</v>
      </c>
      <c r="Q140" s="68" t="s">
        <v>408</v>
      </c>
      <c r="R140" s="68">
        <v>21060786</v>
      </c>
      <c r="S140" s="68" t="s">
        <v>49</v>
      </c>
      <c r="T140" s="68" t="s">
        <v>627</v>
      </c>
      <c r="U140" s="68" t="s">
        <v>681</v>
      </c>
      <c r="V140" s="68">
        <v>3112113332</v>
      </c>
      <c r="W140" s="68" t="s">
        <v>401</v>
      </c>
      <c r="X140" s="68" t="s">
        <v>209</v>
      </c>
      <c r="Y140" s="68" t="s">
        <v>52</v>
      </c>
      <c r="Z140" s="68" t="s">
        <v>44</v>
      </c>
      <c r="AA140" s="53" t="s">
        <v>46</v>
      </c>
      <c r="AB140" s="68" t="s">
        <v>405</v>
      </c>
      <c r="AC140" s="68" t="s">
        <v>843</v>
      </c>
      <c r="AD140" s="68" t="s">
        <v>972</v>
      </c>
      <c r="AE140" s="68" t="s">
        <v>972</v>
      </c>
      <c r="AF140" s="68" t="s">
        <v>971</v>
      </c>
      <c r="AG140" s="68" t="s">
        <v>950</v>
      </c>
      <c r="AH140" s="68">
        <f t="shared" si="9"/>
        <v>20225604</v>
      </c>
      <c r="AI140" s="53" t="s">
        <v>971</v>
      </c>
      <c r="AJ140" s="53" t="s">
        <v>19</v>
      </c>
      <c r="AK140" s="52"/>
      <c r="AL140" s="52"/>
      <c r="AM140" s="55"/>
      <c r="AN140" s="55" t="s">
        <v>19</v>
      </c>
      <c r="AO140" s="78" t="s">
        <v>55</v>
      </c>
      <c r="AQ140" s="63"/>
    </row>
    <row r="141" spans="2:43" ht="45" customHeight="1">
      <c r="B141" s="153" t="s">
        <v>196</v>
      </c>
      <c r="C141" s="68" t="s">
        <v>196</v>
      </c>
      <c r="D141" s="68" t="s">
        <v>390</v>
      </c>
      <c r="E141" s="68" t="s">
        <v>392</v>
      </c>
      <c r="F141" s="68" t="s">
        <v>396</v>
      </c>
      <c r="G141" s="68">
        <v>20225424</v>
      </c>
      <c r="H141" s="68" t="s">
        <v>429</v>
      </c>
      <c r="I141" s="68" t="s">
        <v>429</v>
      </c>
      <c r="J141" s="61" t="str">
        <f>CONCATENATE('[1]Registros'!AK130," ",'[1]Registros'!AL130)</f>
        <v>Magali Moreno</v>
      </c>
      <c r="K141" s="68" t="s">
        <v>425</v>
      </c>
      <c r="L141" s="68" t="s">
        <v>401</v>
      </c>
      <c r="M141" s="68" t="s">
        <v>195</v>
      </c>
      <c r="N141" s="68" t="s">
        <v>562</v>
      </c>
      <c r="O141" s="68" t="s">
        <v>401</v>
      </c>
      <c r="P141" s="68" t="str">
        <f>CONCATENATE('[1]Registros'!AT130," ",'[1]Registros'!AU130)</f>
        <v>Rodrigo Arango Puerta</v>
      </c>
      <c r="Q141" s="68" t="s">
        <v>408</v>
      </c>
      <c r="R141" s="68">
        <v>2330641</v>
      </c>
      <c r="S141" s="68" t="s">
        <v>409</v>
      </c>
      <c r="T141" s="68" t="s">
        <v>401</v>
      </c>
      <c r="U141" s="68" t="s">
        <v>425</v>
      </c>
      <c r="V141" s="68">
        <v>3054672530</v>
      </c>
      <c r="W141" s="68" t="s">
        <v>401</v>
      </c>
      <c r="X141" s="68" t="s">
        <v>209</v>
      </c>
      <c r="Y141" s="68" t="s">
        <v>52</v>
      </c>
      <c r="Z141" s="68" t="s">
        <v>44</v>
      </c>
      <c r="AA141" s="53" t="s">
        <v>46</v>
      </c>
      <c r="AB141" s="68" t="s">
        <v>405</v>
      </c>
      <c r="AC141" s="68" t="s">
        <v>844</v>
      </c>
      <c r="AD141" s="68" t="s">
        <v>972</v>
      </c>
      <c r="AE141" s="68" t="s">
        <v>972</v>
      </c>
      <c r="AF141" s="68" t="s">
        <v>396</v>
      </c>
      <c r="AG141" s="68" t="s">
        <v>951</v>
      </c>
      <c r="AH141" s="68">
        <f t="shared" si="9"/>
        <v>20225424</v>
      </c>
      <c r="AI141" s="53" t="str">
        <f>'[1]Registros'!CO130</f>
        <v>MARISOL GARAVITO BEJARANO</v>
      </c>
      <c r="AJ141" s="53" t="s">
        <v>41</v>
      </c>
      <c r="AK141" s="52"/>
      <c r="AL141" s="52"/>
      <c r="AM141" s="55" t="s">
        <v>48</v>
      </c>
      <c r="AN141" s="55" t="s">
        <v>42</v>
      </c>
      <c r="AO141" s="78" t="s">
        <v>55</v>
      </c>
      <c r="AQ141" s="63"/>
    </row>
    <row r="142" spans="2:43" ht="45" customHeight="1">
      <c r="B142" s="153" t="s">
        <v>196</v>
      </c>
      <c r="C142" s="68" t="s">
        <v>196</v>
      </c>
      <c r="D142" s="68" t="s">
        <v>390</v>
      </c>
      <c r="E142" s="68" t="s">
        <v>199</v>
      </c>
      <c r="F142" s="68" t="s">
        <v>397</v>
      </c>
      <c r="G142" s="68">
        <v>20225478</v>
      </c>
      <c r="H142" s="68" t="s">
        <v>445</v>
      </c>
      <c r="I142" s="68" t="s">
        <v>445</v>
      </c>
      <c r="J142" s="61" t="str">
        <f>P142</f>
        <v>CAMILO VALENCIA SANCHEZ</v>
      </c>
      <c r="K142" s="68">
        <f>R142</f>
        <v>1030672108</v>
      </c>
      <c r="L142" s="68" t="str">
        <f>T142</f>
        <v>NO REGISTRA</v>
      </c>
      <c r="M142" s="68" t="s">
        <v>399</v>
      </c>
      <c r="N142" s="68" t="str">
        <f>U142</f>
        <v>camilo.avs1996@gmail.com</v>
      </c>
      <c r="O142" s="68" t="str">
        <f>V142</f>
        <v>NO REGISTRA</v>
      </c>
      <c r="P142" s="68" t="str">
        <f>CONCATENATE('[1]Registros'!AT131," ",'[1]Registros'!AU131)</f>
        <v>CAMILO VALENCIA SANCHEZ</v>
      </c>
      <c r="Q142" s="68" t="s">
        <v>408</v>
      </c>
      <c r="R142" s="68">
        <v>1030672108</v>
      </c>
      <c r="S142" s="68" t="s">
        <v>51</v>
      </c>
      <c r="T142" s="68" t="s">
        <v>399</v>
      </c>
      <c r="U142" s="68" t="s">
        <v>682</v>
      </c>
      <c r="V142" s="68" t="s">
        <v>399</v>
      </c>
      <c r="W142" s="68" t="s">
        <v>401</v>
      </c>
      <c r="X142" s="68" t="s">
        <v>209</v>
      </c>
      <c r="Y142" s="68" t="s">
        <v>52</v>
      </c>
      <c r="Z142" s="68" t="s">
        <v>45</v>
      </c>
      <c r="AA142" s="53" t="s">
        <v>46</v>
      </c>
      <c r="AB142" s="68" t="s">
        <v>235</v>
      </c>
      <c r="AC142" s="68" t="s">
        <v>845</v>
      </c>
      <c r="AD142" s="68" t="s">
        <v>882</v>
      </c>
      <c r="AE142" s="68" t="s">
        <v>201</v>
      </c>
      <c r="AF142" s="68" t="s">
        <v>396</v>
      </c>
      <c r="AG142" s="68" t="s">
        <v>952</v>
      </c>
      <c r="AH142" s="68">
        <f aca="true" t="shared" si="15" ref="AH142:AH173">G142</f>
        <v>20225478</v>
      </c>
      <c r="AI142" s="53" t="str">
        <f>'[1]Registros'!CO131</f>
        <v>MARISOL GARAVITO BEJARANO</v>
      </c>
      <c r="AJ142" s="53" t="s">
        <v>41</v>
      </c>
      <c r="AK142" s="52"/>
      <c r="AL142" s="52"/>
      <c r="AM142" s="55" t="s">
        <v>48</v>
      </c>
      <c r="AN142" s="55" t="s">
        <v>42</v>
      </c>
      <c r="AO142" s="78" t="s">
        <v>55</v>
      </c>
      <c r="AQ142" s="63"/>
    </row>
    <row r="143" spans="2:43" ht="45" customHeight="1">
      <c r="B143" s="153" t="s">
        <v>196</v>
      </c>
      <c r="C143" s="68" t="s">
        <v>196</v>
      </c>
      <c r="D143" s="68" t="s">
        <v>390</v>
      </c>
      <c r="E143" s="68" t="s">
        <v>392</v>
      </c>
      <c r="F143" s="68" t="s">
        <v>396</v>
      </c>
      <c r="G143" s="68">
        <v>20225607</v>
      </c>
      <c r="H143" s="68" t="s">
        <v>446</v>
      </c>
      <c r="I143" s="68" t="s">
        <v>446</v>
      </c>
      <c r="J143" s="61" t="str">
        <f>CONCATENATE('[1]Registros'!AK132," ",'[1]Registros'!AL132)</f>
        <v>ANDREA VELEZ</v>
      </c>
      <c r="K143" s="68" t="s">
        <v>425</v>
      </c>
      <c r="L143" s="68" t="s">
        <v>399</v>
      </c>
      <c r="M143" s="68" t="s">
        <v>399</v>
      </c>
      <c r="N143" s="68" t="s">
        <v>563</v>
      </c>
      <c r="O143" s="68" t="s">
        <v>399</v>
      </c>
      <c r="P143" s="68" t="str">
        <f>CONCATENATE('[1]Registros'!AT132," ",'[1]Registros'!AU132)</f>
        <v>CLAUDIA ANDREA VELEZ JIMENEZ</v>
      </c>
      <c r="Q143" s="68" t="s">
        <v>408</v>
      </c>
      <c r="R143" s="68">
        <v>1007658673</v>
      </c>
      <c r="S143" s="68" t="s">
        <v>49</v>
      </c>
      <c r="T143" s="68" t="s">
        <v>399</v>
      </c>
      <c r="U143" s="68" t="s">
        <v>563</v>
      </c>
      <c r="V143" s="68" t="s">
        <v>399</v>
      </c>
      <c r="W143" s="68" t="s">
        <v>399</v>
      </c>
      <c r="X143" s="68" t="s">
        <v>209</v>
      </c>
      <c r="Y143" s="68" t="s">
        <v>52</v>
      </c>
      <c r="Z143" s="68" t="s">
        <v>44</v>
      </c>
      <c r="AA143" s="53" t="s">
        <v>46</v>
      </c>
      <c r="AB143" s="68" t="s">
        <v>405</v>
      </c>
      <c r="AC143" s="68" t="s">
        <v>846</v>
      </c>
      <c r="AD143" s="68" t="s">
        <v>972</v>
      </c>
      <c r="AE143" s="68" t="s">
        <v>972</v>
      </c>
      <c r="AF143" s="68" t="s">
        <v>971</v>
      </c>
      <c r="AG143" s="68" t="s">
        <v>971</v>
      </c>
      <c r="AH143" s="68">
        <f t="shared" si="15"/>
        <v>20225607</v>
      </c>
      <c r="AI143" s="53" t="s">
        <v>971</v>
      </c>
      <c r="AJ143" s="53" t="s">
        <v>19</v>
      </c>
      <c r="AK143" s="52"/>
      <c r="AL143" s="52"/>
      <c r="AM143" s="55"/>
      <c r="AN143" s="55" t="s">
        <v>19</v>
      </c>
      <c r="AO143" s="78" t="s">
        <v>55</v>
      </c>
      <c r="AQ143" s="63"/>
    </row>
    <row r="144" spans="2:43" ht="45" customHeight="1">
      <c r="B144" s="153" t="s">
        <v>196</v>
      </c>
      <c r="C144" s="68" t="s">
        <v>196</v>
      </c>
      <c r="D144" s="68" t="s">
        <v>390</v>
      </c>
      <c r="E144" s="68" t="s">
        <v>394</v>
      </c>
      <c r="F144" s="68" t="s">
        <v>397</v>
      </c>
      <c r="G144" s="68">
        <v>20225605</v>
      </c>
      <c r="H144" s="68" t="s">
        <v>446</v>
      </c>
      <c r="I144" s="68" t="s">
        <v>446</v>
      </c>
      <c r="J144" s="61" t="str">
        <f>CONCATENATE('[1]Registros'!AK133," ",'[1]Registros'!AL133)</f>
        <v>FLORENTINA PAEZ UMAÑA</v>
      </c>
      <c r="K144" s="68">
        <v>35375548</v>
      </c>
      <c r="L144" s="68" t="s">
        <v>399</v>
      </c>
      <c r="M144" s="68" t="s">
        <v>53</v>
      </c>
      <c r="N144" s="68" t="s">
        <v>564</v>
      </c>
      <c r="O144" s="68">
        <v>3208732047</v>
      </c>
      <c r="P144" s="68" t="str">
        <f>CONCATENATE('[1]Registros'!AT133," ",'[1]Registros'!AU133)</f>
        <v>CARLOS EDUARDO UMAÑA</v>
      </c>
      <c r="Q144" s="68" t="s">
        <v>408</v>
      </c>
      <c r="R144" s="68">
        <v>456420</v>
      </c>
      <c r="S144" s="68" t="s">
        <v>49</v>
      </c>
      <c r="T144" s="68" t="s">
        <v>399</v>
      </c>
      <c r="U144" s="68" t="s">
        <v>564</v>
      </c>
      <c r="V144" s="68">
        <v>3208732047</v>
      </c>
      <c r="W144" s="68" t="s">
        <v>22</v>
      </c>
      <c r="X144" s="68" t="s">
        <v>209</v>
      </c>
      <c r="Y144" s="68" t="s">
        <v>52</v>
      </c>
      <c r="Z144" s="68" t="s">
        <v>44</v>
      </c>
      <c r="AA144" s="53" t="s">
        <v>46</v>
      </c>
      <c r="AB144" s="68" t="s">
        <v>405</v>
      </c>
      <c r="AC144" s="68" t="s">
        <v>847</v>
      </c>
      <c r="AD144" s="68" t="s">
        <v>972</v>
      </c>
      <c r="AE144" s="68" t="s">
        <v>972</v>
      </c>
      <c r="AF144" s="68" t="s">
        <v>971</v>
      </c>
      <c r="AG144" s="68" t="s">
        <v>953</v>
      </c>
      <c r="AH144" s="68">
        <f t="shared" si="15"/>
        <v>20225605</v>
      </c>
      <c r="AI144" s="53" t="s">
        <v>971</v>
      </c>
      <c r="AJ144" s="53" t="s">
        <v>19</v>
      </c>
      <c r="AK144" s="52"/>
      <c r="AL144" s="52"/>
      <c r="AM144" s="55"/>
      <c r="AN144" s="55" t="s">
        <v>19</v>
      </c>
      <c r="AO144" s="78" t="s">
        <v>55</v>
      </c>
      <c r="AQ144" s="63"/>
    </row>
    <row r="145" spans="2:43" ht="45" customHeight="1">
      <c r="B145" s="153" t="s">
        <v>196</v>
      </c>
      <c r="C145" s="68" t="s">
        <v>196</v>
      </c>
      <c r="D145" s="68" t="s">
        <v>289</v>
      </c>
      <c r="E145" s="68" t="s">
        <v>198</v>
      </c>
      <c r="F145" s="68" t="s">
        <v>397</v>
      </c>
      <c r="G145" s="68">
        <v>20225608</v>
      </c>
      <c r="H145" s="68" t="s">
        <v>446</v>
      </c>
      <c r="I145" s="68" t="s">
        <v>446</v>
      </c>
      <c r="J145" s="61" t="str">
        <f>P145</f>
        <v>MARIA DEL PILAR PUERTO GIRAL</v>
      </c>
      <c r="K145" s="68">
        <f>R145</f>
        <v>39768281</v>
      </c>
      <c r="L145" s="68" t="str">
        <f>T145</f>
        <v>CALLE 12 # 10 - 53</v>
      </c>
      <c r="M145" s="68" t="s">
        <v>399</v>
      </c>
      <c r="N145" s="68" t="str">
        <f>U145</f>
        <v>No Registra</v>
      </c>
      <c r="O145" s="68">
        <f>V145</f>
        <v>39768281</v>
      </c>
      <c r="P145" s="68" t="str">
        <f>CONCATENATE('[1]Registros'!AT134," ",'[1]Registros'!AU134)</f>
        <v>MARIA DEL PILAR PUERTO GIRAL</v>
      </c>
      <c r="Q145" s="68" t="s">
        <v>408</v>
      </c>
      <c r="R145" s="68">
        <v>39768281</v>
      </c>
      <c r="S145" s="68" t="s">
        <v>49</v>
      </c>
      <c r="T145" s="68" t="s">
        <v>628</v>
      </c>
      <c r="U145" s="68" t="s">
        <v>425</v>
      </c>
      <c r="V145" s="68">
        <v>39768281</v>
      </c>
      <c r="W145" s="68" t="s">
        <v>401</v>
      </c>
      <c r="X145" s="68" t="s">
        <v>209</v>
      </c>
      <c r="Y145" s="68" t="s">
        <v>52</v>
      </c>
      <c r="Z145" s="68" t="s">
        <v>44</v>
      </c>
      <c r="AA145" s="53" t="s">
        <v>46</v>
      </c>
      <c r="AB145" s="68" t="s">
        <v>405</v>
      </c>
      <c r="AC145" s="68" t="s">
        <v>848</v>
      </c>
      <c r="AD145" s="68" t="s">
        <v>882</v>
      </c>
      <c r="AE145" s="68" t="s">
        <v>201</v>
      </c>
      <c r="AF145" s="68" t="s">
        <v>971</v>
      </c>
      <c r="AG145" s="68" t="s">
        <v>971</v>
      </c>
      <c r="AH145" s="68">
        <f t="shared" si="15"/>
        <v>20225608</v>
      </c>
      <c r="AI145" s="53" t="s">
        <v>971</v>
      </c>
      <c r="AJ145" s="53" t="s">
        <v>19</v>
      </c>
      <c r="AK145" s="52"/>
      <c r="AL145" s="52"/>
      <c r="AM145" s="55"/>
      <c r="AN145" s="55" t="s">
        <v>19</v>
      </c>
      <c r="AO145" s="78" t="s">
        <v>55</v>
      </c>
      <c r="AQ145" s="63"/>
    </row>
    <row r="146" spans="2:43" ht="45" customHeight="1">
      <c r="B146" s="153" t="s">
        <v>196</v>
      </c>
      <c r="C146" s="68" t="s">
        <v>196</v>
      </c>
      <c r="D146" s="68" t="s">
        <v>390</v>
      </c>
      <c r="E146" s="68" t="s">
        <v>392</v>
      </c>
      <c r="F146" s="68" t="s">
        <v>396</v>
      </c>
      <c r="G146" s="68">
        <v>20225610</v>
      </c>
      <c r="H146" s="68" t="s">
        <v>446</v>
      </c>
      <c r="I146" s="68" t="s">
        <v>446</v>
      </c>
      <c r="J146" s="61" t="str">
        <f>CONCATENATE('[1]Registros'!AK135," ",'[1]Registros'!AL135)</f>
        <v>MARIA ACOSTA</v>
      </c>
      <c r="K146" s="68" t="s">
        <v>425</v>
      </c>
      <c r="L146" s="68" t="s">
        <v>399</v>
      </c>
      <c r="M146" s="68" t="s">
        <v>399</v>
      </c>
      <c r="N146" s="68" t="s">
        <v>565</v>
      </c>
      <c r="O146" s="68" t="s">
        <v>399</v>
      </c>
      <c r="P146" s="68" t="str">
        <f>CONCATENATE('[1]Registros'!AT135," ",'[1]Registros'!AU135)</f>
        <v>PEDRO PABLO DIAZ MARTINEZ</v>
      </c>
      <c r="Q146" s="68" t="s">
        <v>408</v>
      </c>
      <c r="R146" s="68">
        <v>3213312</v>
      </c>
      <c r="S146" s="68" t="s">
        <v>49</v>
      </c>
      <c r="T146" s="68" t="s">
        <v>399</v>
      </c>
      <c r="U146" s="68" t="s">
        <v>565</v>
      </c>
      <c r="V146" s="68" t="s">
        <v>399</v>
      </c>
      <c r="W146" s="68" t="s">
        <v>719</v>
      </c>
      <c r="X146" s="68" t="s">
        <v>209</v>
      </c>
      <c r="Y146" s="68" t="s">
        <v>52</v>
      </c>
      <c r="Z146" s="68" t="s">
        <v>44</v>
      </c>
      <c r="AA146" s="53" t="s">
        <v>46</v>
      </c>
      <c r="AB146" s="68" t="s">
        <v>405</v>
      </c>
      <c r="AC146" s="68" t="s">
        <v>849</v>
      </c>
      <c r="AD146" s="68" t="s">
        <v>972</v>
      </c>
      <c r="AE146" s="68" t="s">
        <v>972</v>
      </c>
      <c r="AF146" s="68" t="s">
        <v>971</v>
      </c>
      <c r="AG146" s="68" t="s">
        <v>971</v>
      </c>
      <c r="AH146" s="68">
        <f t="shared" si="15"/>
        <v>20225610</v>
      </c>
      <c r="AI146" s="53" t="s">
        <v>971</v>
      </c>
      <c r="AJ146" s="53" t="s">
        <v>19</v>
      </c>
      <c r="AK146" s="52"/>
      <c r="AL146" s="52"/>
      <c r="AM146" s="55"/>
      <c r="AN146" s="55" t="s">
        <v>19</v>
      </c>
      <c r="AO146" s="78" t="s">
        <v>55</v>
      </c>
      <c r="AQ146" s="63"/>
    </row>
    <row r="147" spans="2:43" ht="45" customHeight="1">
      <c r="B147" s="153" t="s">
        <v>196</v>
      </c>
      <c r="C147" s="68" t="s">
        <v>196</v>
      </c>
      <c r="D147" s="68" t="s">
        <v>422</v>
      </c>
      <c r="E147" s="68" t="s">
        <v>198</v>
      </c>
      <c r="F147" s="68" t="s">
        <v>398</v>
      </c>
      <c r="G147" s="68">
        <v>20225606</v>
      </c>
      <c r="H147" s="68" t="s">
        <v>446</v>
      </c>
      <c r="I147" s="68" t="s">
        <v>446</v>
      </c>
      <c r="J147" s="61" t="str">
        <f>CONCATENATE('[1]Registros'!AK136," ",'[1]Registros'!AL136)</f>
        <v>FABIAN REYES</v>
      </c>
      <c r="K147" s="68">
        <v>3203326</v>
      </c>
      <c r="L147" s="68" t="s">
        <v>482</v>
      </c>
      <c r="M147" s="68" t="s">
        <v>505</v>
      </c>
      <c r="N147" s="68" t="s">
        <v>566</v>
      </c>
      <c r="O147" s="68">
        <v>3115251307</v>
      </c>
      <c r="P147" s="68" t="str">
        <f>CONCATENATE('[1]Registros'!AT136," ",'[1]Registros'!AU136)</f>
        <v>LINA MARIA GAITAN SAENZ</v>
      </c>
      <c r="Q147" s="68" t="s">
        <v>408</v>
      </c>
      <c r="R147" s="68">
        <v>1069079011</v>
      </c>
      <c r="S147" s="68" t="s">
        <v>49</v>
      </c>
      <c r="T147" s="68" t="s">
        <v>482</v>
      </c>
      <c r="U147" s="68" t="s">
        <v>566</v>
      </c>
      <c r="V147" s="68">
        <v>3115251307</v>
      </c>
      <c r="W147" s="68" t="s">
        <v>720</v>
      </c>
      <c r="X147" s="68" t="s">
        <v>209</v>
      </c>
      <c r="Y147" s="68" t="s">
        <v>52</v>
      </c>
      <c r="Z147" s="68" t="s">
        <v>44</v>
      </c>
      <c r="AA147" s="53" t="s">
        <v>46</v>
      </c>
      <c r="AB147" s="68" t="s">
        <v>405</v>
      </c>
      <c r="AC147" s="68" t="s">
        <v>850</v>
      </c>
      <c r="AD147" s="68" t="s">
        <v>202</v>
      </c>
      <c r="AE147" s="68" t="s">
        <v>54</v>
      </c>
      <c r="AF147" s="68" t="s">
        <v>971</v>
      </c>
      <c r="AG147" s="68" t="s">
        <v>971</v>
      </c>
      <c r="AH147" s="68">
        <f t="shared" si="15"/>
        <v>20225606</v>
      </c>
      <c r="AI147" s="53" t="s">
        <v>971</v>
      </c>
      <c r="AJ147" s="53" t="s">
        <v>19</v>
      </c>
      <c r="AK147" s="52"/>
      <c r="AL147" s="52"/>
      <c r="AM147" s="55"/>
      <c r="AN147" s="55" t="s">
        <v>19</v>
      </c>
      <c r="AO147" s="78" t="s">
        <v>55</v>
      </c>
      <c r="AQ147" s="63"/>
    </row>
    <row r="148" spans="2:43" ht="45" customHeight="1">
      <c r="B148" s="153" t="s">
        <v>196</v>
      </c>
      <c r="C148" s="68" t="s">
        <v>196</v>
      </c>
      <c r="D148" s="68" t="s">
        <v>321</v>
      </c>
      <c r="E148" s="68" t="s">
        <v>198</v>
      </c>
      <c r="F148" s="68" t="s">
        <v>397</v>
      </c>
      <c r="G148" s="68">
        <v>20225479</v>
      </c>
      <c r="H148" s="68" t="s">
        <v>445</v>
      </c>
      <c r="I148" s="68" t="s">
        <v>445</v>
      </c>
      <c r="J148" s="61" t="str">
        <f>P148</f>
        <v>MARIA B. GONZALEZ</v>
      </c>
      <c r="K148" s="68">
        <f>R148</f>
        <v>32703897</v>
      </c>
      <c r="L148" s="68" t="str">
        <f>T148</f>
        <v>CALLE 5 N° 22 - 5 - 13</v>
      </c>
      <c r="M148" s="68" t="s">
        <v>399</v>
      </c>
      <c r="N148" s="68" t="str">
        <f>U148</f>
        <v>No Registra</v>
      </c>
      <c r="O148" s="68">
        <f>V148</f>
        <v>3024558702</v>
      </c>
      <c r="P148" s="68" t="str">
        <f>CONCATENATE('[1]Registros'!AT137," ",'[1]Registros'!AU137)</f>
        <v>MARIA B. GONZALEZ</v>
      </c>
      <c r="Q148" s="68" t="s">
        <v>408</v>
      </c>
      <c r="R148" s="68">
        <v>32703897</v>
      </c>
      <c r="S148" s="68" t="s">
        <v>50</v>
      </c>
      <c r="T148" s="68" t="s">
        <v>629</v>
      </c>
      <c r="U148" s="68" t="s">
        <v>425</v>
      </c>
      <c r="V148" s="68">
        <v>3024558702</v>
      </c>
      <c r="W148" s="68" t="s">
        <v>401</v>
      </c>
      <c r="X148" s="68" t="s">
        <v>209</v>
      </c>
      <c r="Y148" s="68" t="s">
        <v>52</v>
      </c>
      <c r="Z148" s="68" t="s">
        <v>44</v>
      </c>
      <c r="AA148" s="53" t="s">
        <v>46</v>
      </c>
      <c r="AB148" s="68" t="s">
        <v>405</v>
      </c>
      <c r="AC148" s="68" t="s">
        <v>851</v>
      </c>
      <c r="AD148" s="68" t="s">
        <v>879</v>
      </c>
      <c r="AE148" s="68" t="s">
        <v>201</v>
      </c>
      <c r="AF148" s="68" t="s">
        <v>40</v>
      </c>
      <c r="AG148" s="68" t="s">
        <v>954</v>
      </c>
      <c r="AH148" s="68">
        <f t="shared" si="15"/>
        <v>20225479</v>
      </c>
      <c r="AI148" s="53" t="str">
        <f>'[1]Registros'!CO137</f>
        <v>MARISOL GARAVITO BEJARANO</v>
      </c>
      <c r="AJ148" s="53" t="s">
        <v>41</v>
      </c>
      <c r="AK148" s="52"/>
      <c r="AL148" s="52"/>
      <c r="AM148" s="55" t="s">
        <v>48</v>
      </c>
      <c r="AN148" s="55" t="s">
        <v>42</v>
      </c>
      <c r="AO148" s="78" t="s">
        <v>55</v>
      </c>
      <c r="AQ148" s="63"/>
    </row>
    <row r="149" spans="2:43" ht="45" customHeight="1">
      <c r="B149" s="153" t="s">
        <v>196</v>
      </c>
      <c r="C149" s="68" t="s">
        <v>196</v>
      </c>
      <c r="D149" s="68" t="s">
        <v>390</v>
      </c>
      <c r="E149" s="68" t="s">
        <v>392</v>
      </c>
      <c r="F149" s="68" t="s">
        <v>396</v>
      </c>
      <c r="G149" s="68">
        <v>20225609</v>
      </c>
      <c r="H149" s="68" t="s">
        <v>446</v>
      </c>
      <c r="I149" s="68" t="s">
        <v>446</v>
      </c>
      <c r="J149" s="61" t="str">
        <f>CONCATENATE('[1]Registros'!AK138," ",'[1]Registros'!AL138)</f>
        <v>IGARO17 IGARO17</v>
      </c>
      <c r="K149" s="68" t="s">
        <v>425</v>
      </c>
      <c r="L149" s="68" t="s">
        <v>399</v>
      </c>
      <c r="M149" s="68" t="s">
        <v>399</v>
      </c>
      <c r="N149" s="68" t="s">
        <v>567</v>
      </c>
      <c r="O149" s="68" t="s">
        <v>399</v>
      </c>
      <c r="P149" s="68" t="str">
        <f>CONCATENATE('[1]Registros'!AT138," ",'[1]Registros'!AU138)</f>
        <v>BALDOMERO GARZON</v>
      </c>
      <c r="Q149" s="68" t="s">
        <v>408</v>
      </c>
      <c r="R149" s="68" t="s">
        <v>425</v>
      </c>
      <c r="S149" s="68" t="s">
        <v>51</v>
      </c>
      <c r="T149" s="68" t="s">
        <v>399</v>
      </c>
      <c r="U149" s="68" t="s">
        <v>567</v>
      </c>
      <c r="V149" s="68" t="s">
        <v>399</v>
      </c>
      <c r="W149" s="68" t="s">
        <v>399</v>
      </c>
      <c r="X149" s="68" t="s">
        <v>209</v>
      </c>
      <c r="Y149" s="68" t="s">
        <v>52</v>
      </c>
      <c r="Z149" s="68" t="s">
        <v>44</v>
      </c>
      <c r="AA149" s="53" t="s">
        <v>46</v>
      </c>
      <c r="AB149" s="68" t="s">
        <v>405</v>
      </c>
      <c r="AC149" s="68" t="s">
        <v>852</v>
      </c>
      <c r="AD149" s="68" t="s">
        <v>972</v>
      </c>
      <c r="AE149" s="68" t="s">
        <v>972</v>
      </c>
      <c r="AF149" s="68" t="s">
        <v>971</v>
      </c>
      <c r="AG149" s="68" t="s">
        <v>971</v>
      </c>
      <c r="AH149" s="68">
        <f t="shared" si="15"/>
        <v>20225609</v>
      </c>
      <c r="AI149" s="53" t="s">
        <v>971</v>
      </c>
      <c r="AJ149" s="53" t="s">
        <v>19</v>
      </c>
      <c r="AK149" s="52"/>
      <c r="AL149" s="52"/>
      <c r="AM149" s="55"/>
      <c r="AN149" s="55" t="s">
        <v>19</v>
      </c>
      <c r="AO149" s="78" t="s">
        <v>55</v>
      </c>
      <c r="AQ149" s="63"/>
    </row>
    <row r="150" spans="2:43" ht="45" customHeight="1">
      <c r="B150" s="153" t="s">
        <v>196</v>
      </c>
      <c r="C150" s="68" t="s">
        <v>196</v>
      </c>
      <c r="D150" s="68" t="s">
        <v>292</v>
      </c>
      <c r="E150" s="68" t="s">
        <v>198</v>
      </c>
      <c r="F150" s="68" t="s">
        <v>398</v>
      </c>
      <c r="G150" s="68">
        <v>20225611</v>
      </c>
      <c r="H150" s="68" t="s">
        <v>446</v>
      </c>
      <c r="I150" s="68" t="s">
        <v>446</v>
      </c>
      <c r="J150" s="61" t="str">
        <f>CONCATENATE('[1]Registros'!AK139," ",'[1]Registros'!AL139)</f>
        <v>KAREN XIOMARA PINZON SAAVEDRA</v>
      </c>
      <c r="K150" s="68">
        <v>52662449</v>
      </c>
      <c r="L150" s="68" t="s">
        <v>483</v>
      </c>
      <c r="M150" s="68" t="s">
        <v>7</v>
      </c>
      <c r="N150" s="68" t="s">
        <v>568</v>
      </c>
      <c r="O150" s="68">
        <v>3223188507</v>
      </c>
      <c r="P150" s="68" t="str">
        <f>CONCATENATE('[1]Registros'!AT139," ",'[1]Registros'!AU139)</f>
        <v>TERESA SAAVEDRA</v>
      </c>
      <c r="Q150" s="68" t="s">
        <v>408</v>
      </c>
      <c r="R150" s="68">
        <v>41628875</v>
      </c>
      <c r="S150" s="68" t="s">
        <v>49</v>
      </c>
      <c r="T150" s="68" t="s">
        <v>483</v>
      </c>
      <c r="U150" s="68" t="s">
        <v>568</v>
      </c>
      <c r="V150" s="68">
        <v>3223188507</v>
      </c>
      <c r="W150" s="68" t="s">
        <v>410</v>
      </c>
      <c r="X150" s="68" t="s">
        <v>209</v>
      </c>
      <c r="Y150" s="68" t="s">
        <v>52</v>
      </c>
      <c r="Z150" s="68" t="s">
        <v>44</v>
      </c>
      <c r="AA150" s="53" t="s">
        <v>46</v>
      </c>
      <c r="AB150" s="68" t="s">
        <v>405</v>
      </c>
      <c r="AC150" s="68" t="s">
        <v>853</v>
      </c>
      <c r="AD150" s="68" t="s">
        <v>31</v>
      </c>
      <c r="AE150" s="68" t="s">
        <v>37</v>
      </c>
      <c r="AF150" s="68" t="s">
        <v>971</v>
      </c>
      <c r="AG150" s="68" t="s">
        <v>971</v>
      </c>
      <c r="AH150" s="68">
        <f t="shared" si="15"/>
        <v>20225611</v>
      </c>
      <c r="AI150" s="53" t="s">
        <v>971</v>
      </c>
      <c r="AJ150" s="53" t="s">
        <v>19</v>
      </c>
      <c r="AK150" s="52"/>
      <c r="AL150" s="52"/>
      <c r="AM150" s="55"/>
      <c r="AN150" s="55" t="s">
        <v>19</v>
      </c>
      <c r="AO150" s="78" t="s">
        <v>55</v>
      </c>
      <c r="AQ150" s="63"/>
    </row>
    <row r="151" spans="2:43" ht="45" customHeight="1">
      <c r="B151" s="153" t="s">
        <v>196</v>
      </c>
      <c r="C151" s="68" t="s">
        <v>196</v>
      </c>
      <c r="D151" s="68" t="s">
        <v>263</v>
      </c>
      <c r="E151" s="68" t="s">
        <v>199</v>
      </c>
      <c r="F151" s="68" t="s">
        <v>397</v>
      </c>
      <c r="G151" s="68">
        <v>20225480</v>
      </c>
      <c r="H151" s="68" t="s">
        <v>445</v>
      </c>
      <c r="I151" s="68" t="s">
        <v>445</v>
      </c>
      <c r="J151" s="61" t="str">
        <f>CONCATENATE('[1]Registros'!AK140," ",'[1]Registros'!AL140)</f>
        <v>PATRICIA JUYO</v>
      </c>
      <c r="K151" s="68">
        <v>39735849</v>
      </c>
      <c r="L151" s="68" t="s">
        <v>484</v>
      </c>
      <c r="M151" s="68" t="s">
        <v>506</v>
      </c>
      <c r="N151" s="68" t="s">
        <v>569</v>
      </c>
      <c r="O151" s="68">
        <v>3112728247</v>
      </c>
      <c r="P151" s="68" t="str">
        <f>CONCATENATE('[1]Registros'!AT140," ",'[1]Registros'!AU140)</f>
        <v>JOSE GABRIEL FERNANDEZ</v>
      </c>
      <c r="Q151" s="68" t="s">
        <v>408</v>
      </c>
      <c r="R151" s="68">
        <v>3000473</v>
      </c>
      <c r="S151" s="68" t="s">
        <v>49</v>
      </c>
      <c r="T151" s="68" t="s">
        <v>484</v>
      </c>
      <c r="U151" s="68" t="s">
        <v>569</v>
      </c>
      <c r="V151" s="68">
        <v>3112728247</v>
      </c>
      <c r="W151" s="68" t="s">
        <v>721</v>
      </c>
      <c r="X151" s="68" t="s">
        <v>209</v>
      </c>
      <c r="Y151" s="68" t="s">
        <v>52</v>
      </c>
      <c r="Z151" s="68" t="s">
        <v>44</v>
      </c>
      <c r="AA151" s="53" t="s">
        <v>46</v>
      </c>
      <c r="AB151" s="68" t="s">
        <v>405</v>
      </c>
      <c r="AC151" s="68" t="s">
        <v>854</v>
      </c>
      <c r="AD151" s="68" t="s">
        <v>32</v>
      </c>
      <c r="AE151" s="68" t="s">
        <v>38</v>
      </c>
      <c r="AF151" s="68" t="s">
        <v>396</v>
      </c>
      <c r="AG151" s="68" t="s">
        <v>955</v>
      </c>
      <c r="AH151" s="68">
        <f t="shared" si="15"/>
        <v>20225480</v>
      </c>
      <c r="AI151" s="53" t="str">
        <f>'[1]Registros'!CO140</f>
        <v>MARISOL GARAVITO BEJARANO</v>
      </c>
      <c r="AJ151" s="53" t="s">
        <v>41</v>
      </c>
      <c r="AK151" s="52"/>
      <c r="AL151" s="52"/>
      <c r="AM151" s="55" t="s">
        <v>48</v>
      </c>
      <c r="AN151" s="55" t="s">
        <v>42</v>
      </c>
      <c r="AO151" s="78" t="s">
        <v>55</v>
      </c>
      <c r="AQ151" s="63"/>
    </row>
    <row r="152" spans="2:72" s="65" customFormat="1" ht="45" customHeight="1">
      <c r="B152" s="153" t="s">
        <v>196</v>
      </c>
      <c r="C152" s="68" t="s">
        <v>196</v>
      </c>
      <c r="D152" s="68" t="s">
        <v>390</v>
      </c>
      <c r="E152" s="68" t="s">
        <v>393</v>
      </c>
      <c r="F152" s="68" t="s">
        <v>397</v>
      </c>
      <c r="G152" s="68">
        <v>20225481</v>
      </c>
      <c r="H152" s="68" t="s">
        <v>445</v>
      </c>
      <c r="I152" s="68" t="s">
        <v>445</v>
      </c>
      <c r="J152" s="61" t="str">
        <f>CONCATENATE('[1]Registros'!AK141," ",'[1]Registros'!AL141)</f>
        <v>GLORIA ANGELICA HERNANDEZ</v>
      </c>
      <c r="K152" s="68">
        <v>1018430059</v>
      </c>
      <c r="L152" s="68" t="s">
        <v>399</v>
      </c>
      <c r="M152" s="68" t="s">
        <v>53</v>
      </c>
      <c r="N152" s="68" t="s">
        <v>570</v>
      </c>
      <c r="O152" s="68">
        <v>3112811022</v>
      </c>
      <c r="P152" s="68" t="str">
        <f>CONCATENATE('[1]Registros'!AT141," ",'[1]Registros'!AU141)</f>
        <v>LEONOR RAMIREZ</v>
      </c>
      <c r="Q152" s="68" t="s">
        <v>408</v>
      </c>
      <c r="R152" s="68">
        <v>51594453</v>
      </c>
      <c r="S152" s="68" t="s">
        <v>50</v>
      </c>
      <c r="T152" s="68" t="s">
        <v>399</v>
      </c>
      <c r="U152" s="68" t="s">
        <v>683</v>
      </c>
      <c r="V152" s="68">
        <v>3112811022</v>
      </c>
      <c r="W152" s="68" t="s">
        <v>410</v>
      </c>
      <c r="X152" s="68" t="s">
        <v>209</v>
      </c>
      <c r="Y152" s="68" t="s">
        <v>52</v>
      </c>
      <c r="Z152" s="68" t="s">
        <v>44</v>
      </c>
      <c r="AA152" s="53" t="s">
        <v>46</v>
      </c>
      <c r="AB152" s="68" t="s">
        <v>405</v>
      </c>
      <c r="AC152" s="68" t="s">
        <v>855</v>
      </c>
      <c r="AD152" s="68" t="s">
        <v>972</v>
      </c>
      <c r="AE152" s="68" t="s">
        <v>972</v>
      </c>
      <c r="AF152" s="68" t="s">
        <v>971</v>
      </c>
      <c r="AG152" s="68" t="s">
        <v>971</v>
      </c>
      <c r="AH152" s="68">
        <f t="shared" si="15"/>
        <v>20225481</v>
      </c>
      <c r="AI152" s="53" t="s">
        <v>971</v>
      </c>
      <c r="AJ152" s="53" t="s">
        <v>19</v>
      </c>
      <c r="AK152" s="52"/>
      <c r="AL152" s="52"/>
      <c r="AM152" s="55"/>
      <c r="AN152" s="55" t="s">
        <v>19</v>
      </c>
      <c r="AO152" s="79" t="s">
        <v>55</v>
      </c>
      <c r="AP152" s="64"/>
      <c r="AQ152" s="63"/>
      <c r="BM152" s="66"/>
      <c r="BN152" s="66"/>
      <c r="BO152" s="66"/>
      <c r="BP152" s="66"/>
      <c r="BQ152" s="66"/>
      <c r="BR152" s="66"/>
      <c r="BS152" s="66"/>
      <c r="BT152" s="66"/>
    </row>
    <row r="153" spans="2:43" ht="45" customHeight="1">
      <c r="B153" s="153" t="s">
        <v>196</v>
      </c>
      <c r="C153" s="68" t="s">
        <v>196</v>
      </c>
      <c r="D153" s="68" t="s">
        <v>294</v>
      </c>
      <c r="E153" s="68" t="s">
        <v>392</v>
      </c>
      <c r="F153" s="68" t="s">
        <v>395</v>
      </c>
      <c r="G153" s="68">
        <v>20225468</v>
      </c>
      <c r="H153" s="68" t="s">
        <v>434</v>
      </c>
      <c r="I153" s="68" t="s">
        <v>445</v>
      </c>
      <c r="J153" s="61" t="str">
        <f>P153</f>
        <v>William Sánchez Díaz</v>
      </c>
      <c r="K153" s="68">
        <f>R153</f>
        <v>1075650193</v>
      </c>
      <c r="L153" s="68" t="str">
        <f>T153</f>
        <v>Vereda palmira</v>
      </c>
      <c r="M153" s="68" t="s">
        <v>399</v>
      </c>
      <c r="N153" s="68" t="str">
        <f aca="true" t="shared" si="16" ref="N153:O156">U153</f>
        <v>dipasopu@gmail.com</v>
      </c>
      <c r="O153" s="68">
        <f t="shared" si="16"/>
        <v>3015326418</v>
      </c>
      <c r="P153" s="68" t="str">
        <f>CONCATENATE('[1]Registros'!AT142," ",'[1]Registros'!AU142)</f>
        <v>William Sánchez Díaz</v>
      </c>
      <c r="Q153" s="68" t="s">
        <v>408</v>
      </c>
      <c r="R153" s="68">
        <v>1075650193</v>
      </c>
      <c r="S153" s="68" t="s">
        <v>409</v>
      </c>
      <c r="T153" s="68" t="s">
        <v>630</v>
      </c>
      <c r="U153" s="68" t="s">
        <v>684</v>
      </c>
      <c r="V153" s="68">
        <v>3015326418</v>
      </c>
      <c r="W153" s="68" t="s">
        <v>401</v>
      </c>
      <c r="X153" s="68" t="s">
        <v>209</v>
      </c>
      <c r="Y153" s="68" t="s">
        <v>52</v>
      </c>
      <c r="Z153" s="68" t="s">
        <v>44</v>
      </c>
      <c r="AA153" s="53" t="s">
        <v>46</v>
      </c>
      <c r="AB153" s="68" t="s">
        <v>405</v>
      </c>
      <c r="AC153" s="68" t="s">
        <v>856</v>
      </c>
      <c r="AD153" s="68" t="s">
        <v>972</v>
      </c>
      <c r="AE153" s="68" t="s">
        <v>972</v>
      </c>
      <c r="AF153" s="68" t="s">
        <v>396</v>
      </c>
      <c r="AG153" s="68" t="s">
        <v>956</v>
      </c>
      <c r="AH153" s="68">
        <f t="shared" si="15"/>
        <v>20225468</v>
      </c>
      <c r="AI153" s="53" t="str">
        <f>'[1]Registros'!CO142</f>
        <v>MARISOL GARAVITO BEJARANO</v>
      </c>
      <c r="AJ153" s="53" t="s">
        <v>41</v>
      </c>
      <c r="AK153" s="155"/>
      <c r="AL153" s="59"/>
      <c r="AM153" s="55" t="s">
        <v>48</v>
      </c>
      <c r="AN153" s="55" t="s">
        <v>42</v>
      </c>
      <c r="AO153" s="78" t="s">
        <v>55</v>
      </c>
      <c r="AQ153" s="63"/>
    </row>
    <row r="154" spans="2:43" ht="45" customHeight="1">
      <c r="B154" s="153" t="s">
        <v>196</v>
      </c>
      <c r="C154" s="68" t="s">
        <v>196</v>
      </c>
      <c r="D154" s="68" t="s">
        <v>390</v>
      </c>
      <c r="E154" s="68" t="s">
        <v>392</v>
      </c>
      <c r="F154" s="68" t="s">
        <v>396</v>
      </c>
      <c r="G154" s="68">
        <v>20225483</v>
      </c>
      <c r="H154" s="68" t="s">
        <v>445</v>
      </c>
      <c r="I154" s="68" t="s">
        <v>445</v>
      </c>
      <c r="J154" s="61" t="str">
        <f>P154</f>
        <v>JEIMI LORENA ROJAS VALBUENA</v>
      </c>
      <c r="K154" s="68" t="str">
        <f>R154</f>
        <v>No Registra</v>
      </c>
      <c r="L154" s="68" t="str">
        <f>T154</f>
        <v>NO REGISTRA</v>
      </c>
      <c r="M154" s="68" t="s">
        <v>399</v>
      </c>
      <c r="N154" s="68" t="str">
        <f t="shared" si="16"/>
        <v>jeirena3@hotmail.com</v>
      </c>
      <c r="O154" s="68" t="str">
        <f t="shared" si="16"/>
        <v>NO REGISTRA</v>
      </c>
      <c r="P154" s="68" t="str">
        <f>CONCATENATE('[1]Registros'!AT143," ",'[1]Registros'!AU143)</f>
        <v>JEIMI LORENA ROJAS VALBUENA</v>
      </c>
      <c r="Q154" s="68" t="s">
        <v>408</v>
      </c>
      <c r="R154" s="68" t="s">
        <v>425</v>
      </c>
      <c r="S154" s="68" t="s">
        <v>409</v>
      </c>
      <c r="T154" s="68" t="s">
        <v>399</v>
      </c>
      <c r="U154" s="68" t="s">
        <v>685</v>
      </c>
      <c r="V154" s="68" t="s">
        <v>399</v>
      </c>
      <c r="W154" s="68" t="s">
        <v>401</v>
      </c>
      <c r="X154" s="68" t="s">
        <v>209</v>
      </c>
      <c r="Y154" s="68" t="s">
        <v>52</v>
      </c>
      <c r="Z154" s="68" t="s">
        <v>44</v>
      </c>
      <c r="AA154" s="53" t="s">
        <v>46</v>
      </c>
      <c r="AB154" s="68" t="s">
        <v>405</v>
      </c>
      <c r="AC154" s="68" t="s">
        <v>857</v>
      </c>
      <c r="AD154" s="68" t="s">
        <v>972</v>
      </c>
      <c r="AE154" s="68" t="s">
        <v>972</v>
      </c>
      <c r="AF154" s="68" t="s">
        <v>396</v>
      </c>
      <c r="AG154" s="68" t="s">
        <v>957</v>
      </c>
      <c r="AH154" s="68">
        <f t="shared" si="15"/>
        <v>20225483</v>
      </c>
      <c r="AI154" s="53" t="str">
        <f>'[1]Registros'!CO143</f>
        <v>MARISOL GARAVITO BEJARANO</v>
      </c>
      <c r="AJ154" s="53" t="s">
        <v>41</v>
      </c>
      <c r="AK154" s="52"/>
      <c r="AL154" s="52"/>
      <c r="AM154" s="55" t="s">
        <v>48</v>
      </c>
      <c r="AN154" s="55" t="s">
        <v>42</v>
      </c>
      <c r="AO154" s="78" t="s">
        <v>55</v>
      </c>
      <c r="AQ154" s="63"/>
    </row>
    <row r="155" spans="2:43" ht="45" customHeight="1">
      <c r="B155" s="153" t="s">
        <v>196</v>
      </c>
      <c r="C155" s="68" t="s">
        <v>196</v>
      </c>
      <c r="D155" s="68" t="s">
        <v>390</v>
      </c>
      <c r="E155" s="68" t="s">
        <v>392</v>
      </c>
      <c r="F155" s="68" t="s">
        <v>396</v>
      </c>
      <c r="G155" s="68">
        <v>20225484</v>
      </c>
      <c r="H155" s="68" t="s">
        <v>445</v>
      </c>
      <c r="I155" s="68" t="s">
        <v>445</v>
      </c>
      <c r="J155" s="61" t="str">
        <f>P155</f>
        <v>YANET VASQUEZ</v>
      </c>
      <c r="K155" s="68">
        <f>R155</f>
        <v>51875714</v>
      </c>
      <c r="L155" s="68" t="str">
        <f>T155</f>
        <v>NO REGISTRA</v>
      </c>
      <c r="M155" s="68" t="s">
        <v>399</v>
      </c>
      <c r="N155" s="68" t="str">
        <f t="shared" si="16"/>
        <v>yanet_vasquez23@hotmail.com</v>
      </c>
      <c r="O155" s="68" t="str">
        <f t="shared" si="16"/>
        <v>NO REGISTRA</v>
      </c>
      <c r="P155" s="68" t="str">
        <f>CONCATENATE('[1]Registros'!AT144," ",'[1]Registros'!AU144)</f>
        <v>YANET VASQUEZ</v>
      </c>
      <c r="Q155" s="68" t="s">
        <v>408</v>
      </c>
      <c r="R155" s="68">
        <v>51875714</v>
      </c>
      <c r="S155" s="68" t="s">
        <v>409</v>
      </c>
      <c r="T155" s="68" t="s">
        <v>399</v>
      </c>
      <c r="U155" s="68" t="s">
        <v>686</v>
      </c>
      <c r="V155" s="68" t="s">
        <v>399</v>
      </c>
      <c r="W155" s="68" t="s">
        <v>401</v>
      </c>
      <c r="X155" s="68" t="s">
        <v>209</v>
      </c>
      <c r="Y155" s="68" t="s">
        <v>52</v>
      </c>
      <c r="Z155" s="68" t="s">
        <v>44</v>
      </c>
      <c r="AA155" s="53" t="s">
        <v>46</v>
      </c>
      <c r="AB155" s="68" t="s">
        <v>405</v>
      </c>
      <c r="AC155" s="68" t="s">
        <v>858</v>
      </c>
      <c r="AD155" s="68" t="s">
        <v>972</v>
      </c>
      <c r="AE155" s="68" t="s">
        <v>972</v>
      </c>
      <c r="AF155" s="68" t="s">
        <v>396</v>
      </c>
      <c r="AG155" s="68" t="s">
        <v>958</v>
      </c>
      <c r="AH155" s="68">
        <f t="shared" si="15"/>
        <v>20225484</v>
      </c>
      <c r="AI155" s="53" t="str">
        <f>'[1]Registros'!CO144</f>
        <v>MARISOL GARAVITO BEJARANO</v>
      </c>
      <c r="AJ155" s="53" t="s">
        <v>41</v>
      </c>
      <c r="AK155" s="52"/>
      <c r="AL155" s="52"/>
      <c r="AM155" s="55" t="s">
        <v>48</v>
      </c>
      <c r="AN155" s="55" t="s">
        <v>42</v>
      </c>
      <c r="AO155" s="78" t="s">
        <v>55</v>
      </c>
      <c r="AQ155" s="63"/>
    </row>
    <row r="156" spans="2:43" ht="45" customHeight="1">
      <c r="B156" s="153" t="s">
        <v>196</v>
      </c>
      <c r="C156" s="68" t="s">
        <v>196</v>
      </c>
      <c r="D156" s="68" t="s">
        <v>390</v>
      </c>
      <c r="E156" s="68" t="s">
        <v>392</v>
      </c>
      <c r="F156" s="68" t="s">
        <v>396</v>
      </c>
      <c r="G156" s="68">
        <v>20225485</v>
      </c>
      <c r="H156" s="68" t="s">
        <v>447</v>
      </c>
      <c r="I156" s="68" t="s">
        <v>448</v>
      </c>
      <c r="J156" s="61" t="str">
        <f>P156</f>
        <v>ADRIANA CARRILLO MURCIA</v>
      </c>
      <c r="K156" s="68" t="str">
        <f>R156</f>
        <v>No Registra</v>
      </c>
      <c r="L156" s="68" t="str">
        <f>T156</f>
        <v>NO REGISTRA</v>
      </c>
      <c r="M156" s="68" t="s">
        <v>399</v>
      </c>
      <c r="N156" s="68" t="str">
        <f t="shared" si="16"/>
        <v>luzadriana2540@gmail.com</v>
      </c>
      <c r="O156" s="68" t="str">
        <f t="shared" si="16"/>
        <v>NO TREGISTRA</v>
      </c>
      <c r="P156" s="68" t="str">
        <f>CONCATENATE('[1]Registros'!AT145," ",'[1]Registros'!AU145)</f>
        <v>ADRIANA CARRILLO MURCIA</v>
      </c>
      <c r="Q156" s="68" t="s">
        <v>408</v>
      </c>
      <c r="R156" s="68" t="s">
        <v>425</v>
      </c>
      <c r="S156" s="68" t="s">
        <v>49</v>
      </c>
      <c r="T156" s="68" t="s">
        <v>399</v>
      </c>
      <c r="U156" s="68" t="s">
        <v>687</v>
      </c>
      <c r="V156" s="68" t="s">
        <v>694</v>
      </c>
      <c r="W156" s="68" t="s">
        <v>401</v>
      </c>
      <c r="X156" s="68" t="s">
        <v>209</v>
      </c>
      <c r="Y156" s="68" t="s">
        <v>52</v>
      </c>
      <c r="Z156" s="68" t="s">
        <v>44</v>
      </c>
      <c r="AA156" s="53" t="s">
        <v>46</v>
      </c>
      <c r="AB156" s="68" t="s">
        <v>405</v>
      </c>
      <c r="AC156" s="68" t="s">
        <v>859</v>
      </c>
      <c r="AD156" s="68" t="s">
        <v>972</v>
      </c>
      <c r="AE156" s="68" t="s">
        <v>972</v>
      </c>
      <c r="AF156" s="68" t="s">
        <v>396</v>
      </c>
      <c r="AG156" s="68" t="s">
        <v>959</v>
      </c>
      <c r="AH156" s="68">
        <f t="shared" si="15"/>
        <v>20225485</v>
      </c>
      <c r="AI156" s="53" t="str">
        <f>'[1]Registros'!CO145</f>
        <v>MARISOL GARAVITO BEJARANO</v>
      </c>
      <c r="AJ156" s="53" t="s">
        <v>41</v>
      </c>
      <c r="AK156" s="154"/>
      <c r="AL156" s="59"/>
      <c r="AM156" s="55" t="s">
        <v>48</v>
      </c>
      <c r="AN156" s="55" t="s">
        <v>42</v>
      </c>
      <c r="AO156" s="78" t="s">
        <v>55</v>
      </c>
      <c r="AQ156" s="63"/>
    </row>
    <row r="157" spans="2:43" ht="45" customHeight="1">
      <c r="B157" s="153" t="s">
        <v>196</v>
      </c>
      <c r="C157" s="68" t="s">
        <v>196</v>
      </c>
      <c r="D157" s="68" t="s">
        <v>425</v>
      </c>
      <c r="E157" s="68" t="s">
        <v>392</v>
      </c>
      <c r="F157" s="68" t="s">
        <v>396</v>
      </c>
      <c r="G157" s="68">
        <v>20225486</v>
      </c>
      <c r="H157" s="68" t="s">
        <v>447</v>
      </c>
      <c r="I157" s="68" t="s">
        <v>448</v>
      </c>
      <c r="J157" s="61" t="str">
        <f>CONCATENATE('[1]Registros'!AK146," ",'[1]Registros'!AL146)</f>
        <v>MARLEY RAMIREZ</v>
      </c>
      <c r="K157" s="68" t="s">
        <v>425</v>
      </c>
      <c r="L157" s="68" t="s">
        <v>399</v>
      </c>
      <c r="M157" s="68" t="s">
        <v>399</v>
      </c>
      <c r="N157" s="68" t="s">
        <v>571</v>
      </c>
      <c r="O157" s="68" t="s">
        <v>399</v>
      </c>
      <c r="P157" s="68" t="str">
        <f>CONCATENATE('[1]Registros'!AT146," ",'[1]Registros'!AU146)</f>
        <v>MARTHA CIELO PUENTES PENAGOS</v>
      </c>
      <c r="Q157" s="68" t="s">
        <v>408</v>
      </c>
      <c r="R157" s="68">
        <v>38141438</v>
      </c>
      <c r="S157" s="68" t="s">
        <v>409</v>
      </c>
      <c r="T157" s="68" t="s">
        <v>399</v>
      </c>
      <c r="U157" s="68" t="s">
        <v>571</v>
      </c>
      <c r="V157" s="68" t="s">
        <v>399</v>
      </c>
      <c r="W157" s="68" t="s">
        <v>399</v>
      </c>
      <c r="X157" s="68" t="s">
        <v>209</v>
      </c>
      <c r="Y157" s="68" t="s">
        <v>52</v>
      </c>
      <c r="Z157" s="68" t="s">
        <v>44</v>
      </c>
      <c r="AA157" s="53" t="s">
        <v>46</v>
      </c>
      <c r="AB157" s="68" t="s">
        <v>405</v>
      </c>
      <c r="AC157" s="68" t="s">
        <v>860</v>
      </c>
      <c r="AD157" s="68" t="s">
        <v>972</v>
      </c>
      <c r="AE157" s="68" t="s">
        <v>972</v>
      </c>
      <c r="AF157" s="68" t="s">
        <v>396</v>
      </c>
      <c r="AG157" s="68" t="s">
        <v>960</v>
      </c>
      <c r="AH157" s="68">
        <f t="shared" si="15"/>
        <v>20225486</v>
      </c>
      <c r="AI157" s="53" t="str">
        <f>'[1]Registros'!CO146</f>
        <v>MARISOL GARAVITO BEJARANO</v>
      </c>
      <c r="AJ157" s="53" t="s">
        <v>41</v>
      </c>
      <c r="AK157" s="154"/>
      <c r="AL157" s="59"/>
      <c r="AM157" s="55" t="s">
        <v>48</v>
      </c>
      <c r="AN157" s="55" t="s">
        <v>42</v>
      </c>
      <c r="AO157" s="78" t="s">
        <v>55</v>
      </c>
      <c r="AQ157" s="63"/>
    </row>
    <row r="158" spans="2:43" ht="45" customHeight="1">
      <c r="B158" s="153" t="s">
        <v>196</v>
      </c>
      <c r="C158" s="68" t="s">
        <v>196</v>
      </c>
      <c r="D158" s="68" t="s">
        <v>390</v>
      </c>
      <c r="E158" s="68" t="s">
        <v>392</v>
      </c>
      <c r="F158" s="68" t="s">
        <v>396</v>
      </c>
      <c r="G158" s="68">
        <v>20225492</v>
      </c>
      <c r="H158" s="68" t="s">
        <v>448</v>
      </c>
      <c r="I158" s="68" t="s">
        <v>448</v>
      </c>
      <c r="J158" s="61" t="str">
        <f>CONCATENATE('[1]Registros'!AK147," ",'[1]Registros'!AL147)</f>
        <v>ANDREA CAROLINA JARAMILLO CAÑAS</v>
      </c>
      <c r="K158" s="68" t="s">
        <v>425</v>
      </c>
      <c r="L158" s="68" t="s">
        <v>485</v>
      </c>
      <c r="M158" s="68" t="s">
        <v>9</v>
      </c>
      <c r="N158" s="68" t="s">
        <v>12</v>
      </c>
      <c r="O158" s="68" t="s">
        <v>593</v>
      </c>
      <c r="P158" s="68" t="str">
        <f>CONCATENATE('[1]Registros'!AT147," ",'[1]Registros'!AU147)</f>
        <v>OMAR CHACON</v>
      </c>
      <c r="Q158" s="68" t="s">
        <v>408</v>
      </c>
      <c r="R158" s="68">
        <v>1116918450</v>
      </c>
      <c r="S158" s="68" t="s">
        <v>49</v>
      </c>
      <c r="T158" s="68" t="s">
        <v>485</v>
      </c>
      <c r="U158" s="68" t="s">
        <v>12</v>
      </c>
      <c r="V158" s="68" t="s">
        <v>593</v>
      </c>
      <c r="W158" s="68" t="s">
        <v>722</v>
      </c>
      <c r="X158" s="68" t="s">
        <v>209</v>
      </c>
      <c r="Y158" s="68" t="s">
        <v>52</v>
      </c>
      <c r="Z158" s="68" t="s">
        <v>44</v>
      </c>
      <c r="AA158" s="53" t="s">
        <v>46</v>
      </c>
      <c r="AB158" s="68" t="s">
        <v>405</v>
      </c>
      <c r="AC158" s="68" t="s">
        <v>861</v>
      </c>
      <c r="AD158" s="68" t="s">
        <v>972</v>
      </c>
      <c r="AE158" s="68" t="s">
        <v>972</v>
      </c>
      <c r="AF158" s="68" t="s">
        <v>396</v>
      </c>
      <c r="AG158" s="68" t="s">
        <v>961</v>
      </c>
      <c r="AH158" s="68">
        <f t="shared" si="15"/>
        <v>20225492</v>
      </c>
      <c r="AI158" s="53" t="str">
        <f>'[1]Registros'!CO147</f>
        <v>MARISOL GARAVITO BEJARANO</v>
      </c>
      <c r="AJ158" s="53" t="s">
        <v>41</v>
      </c>
      <c r="AK158" s="154"/>
      <c r="AL158" s="59"/>
      <c r="AM158" s="55" t="s">
        <v>48</v>
      </c>
      <c r="AN158" s="55" t="s">
        <v>42</v>
      </c>
      <c r="AO158" s="78" t="s">
        <v>55</v>
      </c>
      <c r="AQ158" s="63"/>
    </row>
    <row r="159" spans="2:43" ht="45" customHeight="1">
      <c r="B159" s="153" t="s">
        <v>196</v>
      </c>
      <c r="C159" s="68" t="s">
        <v>196</v>
      </c>
      <c r="D159" s="68" t="s">
        <v>390</v>
      </c>
      <c r="E159" s="68" t="s">
        <v>392</v>
      </c>
      <c r="F159" s="68" t="s">
        <v>396</v>
      </c>
      <c r="G159" s="68">
        <v>20225493</v>
      </c>
      <c r="H159" s="68" t="s">
        <v>448</v>
      </c>
      <c r="I159" s="68" t="s">
        <v>448</v>
      </c>
      <c r="J159" s="61" t="str">
        <f>CONCATENATE('[1]Registros'!AK148," ",'[1]Registros'!AL148)</f>
        <v>ELEIN JOANNA PINZON LOPEZ</v>
      </c>
      <c r="K159" s="68" t="s">
        <v>425</v>
      </c>
      <c r="L159" s="68" t="s">
        <v>399</v>
      </c>
      <c r="M159" s="68" t="s">
        <v>399</v>
      </c>
      <c r="N159" s="68" t="s">
        <v>572</v>
      </c>
      <c r="O159" s="68" t="s">
        <v>399</v>
      </c>
      <c r="P159" s="68" t="str">
        <f>CONCATENATE('[1]Registros'!AT148," ",'[1]Registros'!AU148)</f>
        <v>JORGE LOPEZ PINTO</v>
      </c>
      <c r="Q159" s="68" t="s">
        <v>408</v>
      </c>
      <c r="R159" s="68">
        <v>79584911</v>
      </c>
      <c r="S159" s="68" t="s">
        <v>49</v>
      </c>
      <c r="T159" s="68" t="s">
        <v>631</v>
      </c>
      <c r="U159" s="68" t="s">
        <v>572</v>
      </c>
      <c r="V159" s="68" t="s">
        <v>399</v>
      </c>
      <c r="W159" s="68" t="s">
        <v>399</v>
      </c>
      <c r="X159" s="68" t="s">
        <v>209</v>
      </c>
      <c r="Y159" s="68" t="s">
        <v>52</v>
      </c>
      <c r="Z159" s="68" t="s">
        <v>44</v>
      </c>
      <c r="AA159" s="53" t="s">
        <v>46</v>
      </c>
      <c r="AB159" s="68" t="s">
        <v>405</v>
      </c>
      <c r="AC159" s="68" t="s">
        <v>862</v>
      </c>
      <c r="AD159" s="68" t="s">
        <v>972</v>
      </c>
      <c r="AE159" s="68" t="s">
        <v>972</v>
      </c>
      <c r="AF159" s="68" t="s">
        <v>396</v>
      </c>
      <c r="AG159" s="68" t="s">
        <v>962</v>
      </c>
      <c r="AH159" s="68">
        <f t="shared" si="15"/>
        <v>20225493</v>
      </c>
      <c r="AI159" s="53" t="str">
        <f>'[1]Registros'!CO148</f>
        <v>MARISOL GARAVITO BEJARANO</v>
      </c>
      <c r="AJ159" s="53" t="s">
        <v>41</v>
      </c>
      <c r="AK159" s="154"/>
      <c r="AL159" s="59"/>
      <c r="AM159" s="55" t="s">
        <v>48</v>
      </c>
      <c r="AN159" s="55" t="s">
        <v>42</v>
      </c>
      <c r="AO159" s="78" t="s">
        <v>55</v>
      </c>
      <c r="AQ159" s="63"/>
    </row>
    <row r="160" spans="2:43" ht="45" customHeight="1">
      <c r="B160" s="153" t="s">
        <v>196</v>
      </c>
      <c r="C160" s="68" t="s">
        <v>196</v>
      </c>
      <c r="D160" s="68" t="s">
        <v>390</v>
      </c>
      <c r="E160" s="68" t="s">
        <v>198</v>
      </c>
      <c r="F160" s="68" t="s">
        <v>396</v>
      </c>
      <c r="G160" s="68">
        <v>20225490</v>
      </c>
      <c r="H160" s="68" t="s">
        <v>448</v>
      </c>
      <c r="I160" s="68" t="s">
        <v>448</v>
      </c>
      <c r="J160" s="61" t="str">
        <f>CONCATENATE('[1]Registros'!AK149," ",'[1]Registros'!AL149)</f>
        <v>LAURA LIZETH COGOLLO PEÑA</v>
      </c>
      <c r="K160" s="68" t="s">
        <v>425</v>
      </c>
      <c r="L160" s="68" t="s">
        <v>486</v>
      </c>
      <c r="M160" s="68" t="s">
        <v>53</v>
      </c>
      <c r="N160" s="68" t="s">
        <v>573</v>
      </c>
      <c r="O160" s="68">
        <v>3163816189</v>
      </c>
      <c r="P160" s="68" t="str">
        <f>CONCATENATE('[1]Registros'!AT149," ",'[1]Registros'!AU149)</f>
        <v>MARIA CONCEPCION GOMEZ</v>
      </c>
      <c r="Q160" s="68" t="s">
        <v>408</v>
      </c>
      <c r="R160" s="68">
        <v>1233908530</v>
      </c>
      <c r="S160" s="68" t="s">
        <v>50</v>
      </c>
      <c r="T160" s="68" t="s">
        <v>399</v>
      </c>
      <c r="U160" s="68" t="s">
        <v>425</v>
      </c>
      <c r="V160" s="68">
        <v>3163816189</v>
      </c>
      <c r="W160" s="68" t="s">
        <v>723</v>
      </c>
      <c r="X160" s="68" t="s">
        <v>209</v>
      </c>
      <c r="Y160" s="68" t="s">
        <v>52</v>
      </c>
      <c r="Z160" s="68" t="s">
        <v>44</v>
      </c>
      <c r="AA160" s="53" t="s">
        <v>46</v>
      </c>
      <c r="AB160" s="68" t="s">
        <v>405</v>
      </c>
      <c r="AC160" s="68" t="s">
        <v>863</v>
      </c>
      <c r="AD160" s="68" t="s">
        <v>34</v>
      </c>
      <c r="AE160" s="68" t="s">
        <v>56</v>
      </c>
      <c r="AF160" s="68" t="s">
        <v>971</v>
      </c>
      <c r="AG160" s="68" t="s">
        <v>971</v>
      </c>
      <c r="AH160" s="68">
        <f t="shared" si="15"/>
        <v>20225490</v>
      </c>
      <c r="AI160" s="53" t="s">
        <v>971</v>
      </c>
      <c r="AJ160" s="53" t="s">
        <v>19</v>
      </c>
      <c r="AK160" s="154"/>
      <c r="AL160" s="59"/>
      <c r="AM160" s="55"/>
      <c r="AN160" s="55" t="s">
        <v>19</v>
      </c>
      <c r="AO160" s="78" t="s">
        <v>55</v>
      </c>
      <c r="AQ160" s="63"/>
    </row>
    <row r="161" spans="2:43" ht="45" customHeight="1">
      <c r="B161" s="153" t="s">
        <v>196</v>
      </c>
      <c r="C161" s="68" t="s">
        <v>196</v>
      </c>
      <c r="D161" s="68" t="s">
        <v>423</v>
      </c>
      <c r="E161" s="68" t="s">
        <v>392</v>
      </c>
      <c r="F161" s="68" t="s">
        <v>395</v>
      </c>
      <c r="G161" s="68">
        <v>20225488</v>
      </c>
      <c r="H161" s="68" t="s">
        <v>448</v>
      </c>
      <c r="I161" s="68" t="s">
        <v>448</v>
      </c>
      <c r="J161" s="61" t="str">
        <f>P161</f>
        <v>Angie dayana Rocha escobar</v>
      </c>
      <c r="K161" s="68">
        <f>R161</f>
        <v>1005777119</v>
      </c>
      <c r="L161" s="68" t="str">
        <f>T161</f>
        <v>Cra1 #11-61</v>
      </c>
      <c r="M161" s="68" t="s">
        <v>399</v>
      </c>
      <c r="N161" s="68" t="str">
        <f>U161</f>
        <v>dayanarocha815@gmail.com</v>
      </c>
      <c r="O161" s="68">
        <f>V161</f>
        <v>3222390712</v>
      </c>
      <c r="P161" s="68" t="str">
        <f>CONCATENATE('[1]Registros'!AT150," ",'[1]Registros'!AU150)</f>
        <v>Angie dayana Rocha escobar</v>
      </c>
      <c r="Q161" s="68" t="s">
        <v>408</v>
      </c>
      <c r="R161" s="68">
        <v>1005777119</v>
      </c>
      <c r="S161" s="68" t="s">
        <v>49</v>
      </c>
      <c r="T161" s="68" t="s">
        <v>632</v>
      </c>
      <c r="U161" s="68" t="s">
        <v>688</v>
      </c>
      <c r="V161" s="68">
        <v>3222390712</v>
      </c>
      <c r="W161" s="68" t="s">
        <v>401</v>
      </c>
      <c r="X161" s="68" t="s">
        <v>209</v>
      </c>
      <c r="Y161" s="68" t="s">
        <v>52</v>
      </c>
      <c r="Z161" s="68" t="s">
        <v>44</v>
      </c>
      <c r="AA161" s="53" t="s">
        <v>46</v>
      </c>
      <c r="AB161" s="68" t="s">
        <v>405</v>
      </c>
      <c r="AC161" s="68" t="s">
        <v>864</v>
      </c>
      <c r="AD161" s="68" t="s">
        <v>972</v>
      </c>
      <c r="AE161" s="68" t="s">
        <v>972</v>
      </c>
      <c r="AF161" s="68" t="s">
        <v>971</v>
      </c>
      <c r="AG161" s="68" t="s">
        <v>971</v>
      </c>
      <c r="AH161" s="68">
        <f t="shared" si="15"/>
        <v>20225488</v>
      </c>
      <c r="AI161" s="53" t="s">
        <v>971</v>
      </c>
      <c r="AJ161" s="53" t="s">
        <v>19</v>
      </c>
      <c r="AK161" s="154"/>
      <c r="AL161" s="59"/>
      <c r="AM161" s="55"/>
      <c r="AN161" s="55" t="s">
        <v>19</v>
      </c>
      <c r="AO161" s="78" t="s">
        <v>55</v>
      </c>
      <c r="AQ161" s="63"/>
    </row>
    <row r="162" spans="2:43" ht="45" customHeight="1">
      <c r="B162" s="153" t="s">
        <v>196</v>
      </c>
      <c r="C162" s="68" t="s">
        <v>196</v>
      </c>
      <c r="D162" s="68" t="s">
        <v>246</v>
      </c>
      <c r="E162" s="68" t="s">
        <v>392</v>
      </c>
      <c r="F162" s="68" t="s">
        <v>396</v>
      </c>
      <c r="G162" s="68">
        <v>20225491</v>
      </c>
      <c r="H162" s="68" t="s">
        <v>448</v>
      </c>
      <c r="I162" s="68" t="s">
        <v>448</v>
      </c>
      <c r="J162" s="61" t="str">
        <f>CONCATENATE('[1]Registros'!AK151," ",'[1]Registros'!AL151)</f>
        <v>MARYORY SANCHEZ ORTEGA</v>
      </c>
      <c r="K162" s="68" t="s">
        <v>425</v>
      </c>
      <c r="L162" s="68" t="s">
        <v>487</v>
      </c>
      <c r="M162" s="68" t="s">
        <v>507</v>
      </c>
      <c r="N162" s="68" t="s">
        <v>574</v>
      </c>
      <c r="O162" s="68">
        <v>3104990890</v>
      </c>
      <c r="P162" s="68" t="str">
        <f>CONCATENATE('[1]Registros'!AT151," ",'[1]Registros'!AU151)</f>
        <v>ANGEL  MARIA ZARATE MARROQUIN</v>
      </c>
      <c r="Q162" s="68" t="s">
        <v>408</v>
      </c>
      <c r="R162" s="68">
        <v>2979488</v>
      </c>
      <c r="S162" s="68" t="s">
        <v>49</v>
      </c>
      <c r="T162" s="68" t="s">
        <v>633</v>
      </c>
      <c r="U162" s="68" t="s">
        <v>425</v>
      </c>
      <c r="V162" s="68">
        <v>3115949783</v>
      </c>
      <c r="W162" s="68" t="s">
        <v>724</v>
      </c>
      <c r="X162" s="68" t="s">
        <v>209</v>
      </c>
      <c r="Y162" s="68" t="s">
        <v>52</v>
      </c>
      <c r="Z162" s="68" t="s">
        <v>44</v>
      </c>
      <c r="AA162" s="53" t="s">
        <v>46</v>
      </c>
      <c r="AB162" s="68" t="s">
        <v>405</v>
      </c>
      <c r="AC162" s="68" t="s">
        <v>865</v>
      </c>
      <c r="AD162" s="68" t="s">
        <v>972</v>
      </c>
      <c r="AE162" s="68" t="s">
        <v>972</v>
      </c>
      <c r="AF162" s="68" t="s">
        <v>971</v>
      </c>
      <c r="AG162" s="68" t="s">
        <v>971</v>
      </c>
      <c r="AH162" s="68">
        <f t="shared" si="15"/>
        <v>20225491</v>
      </c>
      <c r="AI162" s="53" t="s">
        <v>971</v>
      </c>
      <c r="AJ162" s="53" t="s">
        <v>19</v>
      </c>
      <c r="AK162" s="154"/>
      <c r="AL162" s="59"/>
      <c r="AM162" s="55"/>
      <c r="AN162" s="55" t="s">
        <v>19</v>
      </c>
      <c r="AO162" s="78" t="s">
        <v>55</v>
      </c>
      <c r="AQ162" s="63"/>
    </row>
    <row r="163" spans="2:43" ht="45" customHeight="1">
      <c r="B163" s="153" t="s">
        <v>196</v>
      </c>
      <c r="C163" s="68" t="s">
        <v>196</v>
      </c>
      <c r="D163" s="68" t="s">
        <v>282</v>
      </c>
      <c r="E163" s="68" t="s">
        <v>198</v>
      </c>
      <c r="F163" s="68" t="s">
        <v>397</v>
      </c>
      <c r="G163" s="68">
        <v>20225494</v>
      </c>
      <c r="H163" s="68" t="s">
        <v>448</v>
      </c>
      <c r="I163" s="68" t="s">
        <v>448</v>
      </c>
      <c r="J163" s="61" t="str">
        <f>P163</f>
        <v>ANDREA PAOLA CASAS ROMERO</v>
      </c>
      <c r="K163" s="68">
        <f>R163</f>
        <v>1016000251</v>
      </c>
      <c r="L163" s="68" t="str">
        <f>T163</f>
        <v>Vereda  Altamar</v>
      </c>
      <c r="M163" s="68" t="s">
        <v>399</v>
      </c>
      <c r="N163" s="68" t="str">
        <f>U163</f>
        <v>No Registra</v>
      </c>
      <c r="O163" s="68">
        <f>V163</f>
        <v>3028620950</v>
      </c>
      <c r="P163" s="68" t="str">
        <f>CONCATENATE('[1]Registros'!AT152," ",'[1]Registros'!AU152)</f>
        <v>ANDREA PAOLA CASAS ROMERO</v>
      </c>
      <c r="Q163" s="68" t="s">
        <v>408</v>
      </c>
      <c r="R163" s="68">
        <v>1016000251</v>
      </c>
      <c r="S163" s="68" t="s">
        <v>50</v>
      </c>
      <c r="T163" s="68" t="s">
        <v>634</v>
      </c>
      <c r="U163" s="68" t="s">
        <v>425</v>
      </c>
      <c r="V163" s="68">
        <v>3028620950</v>
      </c>
      <c r="W163" s="68" t="s">
        <v>401</v>
      </c>
      <c r="X163" s="68" t="s">
        <v>209</v>
      </c>
      <c r="Y163" s="68" t="s">
        <v>52</v>
      </c>
      <c r="Z163" s="68" t="s">
        <v>44</v>
      </c>
      <c r="AA163" s="53" t="s">
        <v>46</v>
      </c>
      <c r="AB163" s="68" t="s">
        <v>405</v>
      </c>
      <c r="AC163" s="68" t="s">
        <v>866</v>
      </c>
      <c r="AD163" s="68" t="s">
        <v>17</v>
      </c>
      <c r="AE163" s="68" t="s">
        <v>54</v>
      </c>
      <c r="AF163" s="68" t="s">
        <v>971</v>
      </c>
      <c r="AG163" s="68" t="s">
        <v>971</v>
      </c>
      <c r="AH163" s="68">
        <f t="shared" si="15"/>
        <v>20225494</v>
      </c>
      <c r="AI163" s="53" t="s">
        <v>971</v>
      </c>
      <c r="AJ163" s="53" t="s">
        <v>19</v>
      </c>
      <c r="AK163" s="154"/>
      <c r="AL163" s="59"/>
      <c r="AM163" s="55"/>
      <c r="AN163" s="55" t="s">
        <v>19</v>
      </c>
      <c r="AO163" s="78" t="s">
        <v>55</v>
      </c>
      <c r="AQ163" s="63"/>
    </row>
    <row r="164" spans="2:43" ht="45" customHeight="1">
      <c r="B164" s="153" t="s">
        <v>196</v>
      </c>
      <c r="C164" s="68" t="s">
        <v>196</v>
      </c>
      <c r="D164" s="68" t="s">
        <v>390</v>
      </c>
      <c r="E164" s="68" t="s">
        <v>392</v>
      </c>
      <c r="F164" s="68" t="s">
        <v>396</v>
      </c>
      <c r="G164" s="68">
        <v>20225495</v>
      </c>
      <c r="H164" s="68" t="s">
        <v>448</v>
      </c>
      <c r="I164" s="68" t="s">
        <v>448</v>
      </c>
      <c r="J164" s="61" t="str">
        <f>CONCATENATE('[1]Registros'!AK153," ",'[1]Registros'!AL153)</f>
        <v>AIDA TEUSA</v>
      </c>
      <c r="K164" s="68" t="s">
        <v>425</v>
      </c>
      <c r="L164" s="68" t="s">
        <v>399</v>
      </c>
      <c r="M164" s="68" t="s">
        <v>399</v>
      </c>
      <c r="N164" s="68" t="s">
        <v>575</v>
      </c>
      <c r="O164" s="68" t="s">
        <v>399</v>
      </c>
      <c r="P164" s="68" t="str">
        <f>CONCATENATE('[1]Registros'!AT153," ",'[1]Registros'!AU153)</f>
        <v>JOSE RUFINO IBARRA DIAZ</v>
      </c>
      <c r="Q164" s="68" t="s">
        <v>408</v>
      </c>
      <c r="R164" s="68">
        <v>2839494</v>
      </c>
      <c r="S164" s="68" t="s">
        <v>49</v>
      </c>
      <c r="T164" s="68" t="s">
        <v>399</v>
      </c>
      <c r="U164" s="68" t="s">
        <v>575</v>
      </c>
      <c r="V164" s="68">
        <v>3053100560</v>
      </c>
      <c r="W164" s="68" t="s">
        <v>399</v>
      </c>
      <c r="X164" s="68" t="s">
        <v>209</v>
      </c>
      <c r="Y164" s="68" t="s">
        <v>52</v>
      </c>
      <c r="Z164" s="68" t="s">
        <v>44</v>
      </c>
      <c r="AA164" s="53" t="s">
        <v>46</v>
      </c>
      <c r="AB164" s="68" t="s">
        <v>405</v>
      </c>
      <c r="AC164" s="68" t="s">
        <v>867</v>
      </c>
      <c r="AD164" s="68" t="s">
        <v>972</v>
      </c>
      <c r="AE164" s="68" t="s">
        <v>972</v>
      </c>
      <c r="AF164" s="68" t="s">
        <v>971</v>
      </c>
      <c r="AG164" s="68" t="s">
        <v>971</v>
      </c>
      <c r="AH164" s="68">
        <f t="shared" si="15"/>
        <v>20225495</v>
      </c>
      <c r="AI164" s="53" t="s">
        <v>971</v>
      </c>
      <c r="AJ164" s="53" t="s">
        <v>19</v>
      </c>
      <c r="AK164" s="154"/>
      <c r="AL164" s="59"/>
      <c r="AM164" s="55"/>
      <c r="AN164" s="55" t="s">
        <v>19</v>
      </c>
      <c r="AO164" s="78" t="s">
        <v>55</v>
      </c>
      <c r="AQ164" s="63"/>
    </row>
    <row r="165" spans="2:43" ht="45" customHeight="1">
      <c r="B165" s="153" t="s">
        <v>196</v>
      </c>
      <c r="C165" s="68" t="s">
        <v>196</v>
      </c>
      <c r="D165" s="68" t="s">
        <v>262</v>
      </c>
      <c r="E165" s="68" t="s">
        <v>198</v>
      </c>
      <c r="F165" s="68" t="s">
        <v>397</v>
      </c>
      <c r="G165" s="68">
        <v>20225496</v>
      </c>
      <c r="H165" s="68" t="s">
        <v>448</v>
      </c>
      <c r="I165" s="68" t="s">
        <v>448</v>
      </c>
      <c r="J165" s="61" t="str">
        <f>CONCATENATE('[1]Registros'!AK154," ",'[1]Registros'!AL154)</f>
        <v>BLANCA FABIOLA REY CASTRO</v>
      </c>
      <c r="K165" s="68">
        <v>3973640</v>
      </c>
      <c r="L165" s="68" t="s">
        <v>488</v>
      </c>
      <c r="M165" s="68" t="s">
        <v>508</v>
      </c>
      <c r="N165" s="68" t="s">
        <v>425</v>
      </c>
      <c r="O165" s="68">
        <v>3107529810</v>
      </c>
      <c r="P165" s="68" t="str">
        <f>CONCATENATE('[1]Registros'!AT154," ",'[1]Registros'!AU154)</f>
        <v>ANGEL MIGUEL REY CASTRO</v>
      </c>
      <c r="Q165" s="68" t="s">
        <v>408</v>
      </c>
      <c r="R165" s="68">
        <v>3022161</v>
      </c>
      <c r="S165" s="68" t="s">
        <v>49</v>
      </c>
      <c r="T165" s="68" t="s">
        <v>488</v>
      </c>
      <c r="U165" s="68" t="s">
        <v>425</v>
      </c>
      <c r="V165" s="68">
        <v>3107529810</v>
      </c>
      <c r="W165" s="68" t="s">
        <v>410</v>
      </c>
      <c r="X165" s="68" t="s">
        <v>209</v>
      </c>
      <c r="Y165" s="68" t="s">
        <v>52</v>
      </c>
      <c r="Z165" s="68" t="s">
        <v>44</v>
      </c>
      <c r="AA165" s="53" t="s">
        <v>46</v>
      </c>
      <c r="AB165" s="68" t="s">
        <v>405</v>
      </c>
      <c r="AC165" s="68" t="s">
        <v>868</v>
      </c>
      <c r="AD165" s="68" t="s">
        <v>35</v>
      </c>
      <c r="AE165" s="68" t="s">
        <v>37</v>
      </c>
      <c r="AF165" s="68" t="s">
        <v>971</v>
      </c>
      <c r="AG165" s="68" t="s">
        <v>971</v>
      </c>
      <c r="AH165" s="68">
        <f t="shared" si="15"/>
        <v>20225496</v>
      </c>
      <c r="AI165" s="53" t="s">
        <v>971</v>
      </c>
      <c r="AJ165" s="53" t="s">
        <v>19</v>
      </c>
      <c r="AK165" s="154"/>
      <c r="AL165" s="59"/>
      <c r="AM165" s="55"/>
      <c r="AN165" s="55" t="s">
        <v>19</v>
      </c>
      <c r="AO165" s="78" t="s">
        <v>55</v>
      </c>
      <c r="AQ165" s="63"/>
    </row>
    <row r="166" spans="2:43" ht="45" customHeight="1">
      <c r="B166" s="153" t="s">
        <v>196</v>
      </c>
      <c r="C166" s="68" t="s">
        <v>196</v>
      </c>
      <c r="D166" s="68" t="s">
        <v>390</v>
      </c>
      <c r="E166" s="68" t="s">
        <v>392</v>
      </c>
      <c r="F166" s="68" t="s">
        <v>396</v>
      </c>
      <c r="G166" s="68">
        <v>20225498</v>
      </c>
      <c r="H166" s="68" t="s">
        <v>448</v>
      </c>
      <c r="I166" s="68" t="s">
        <v>428</v>
      </c>
      <c r="J166" s="61" t="str">
        <f>CONCATENATE('[1]Registros'!AK155," ",'[1]Registros'!AL155)</f>
        <v>SOLEEN DAYANNA CORREA ORJUELA</v>
      </c>
      <c r="K166" s="68" t="s">
        <v>425</v>
      </c>
      <c r="L166" s="68" t="s">
        <v>399</v>
      </c>
      <c r="M166" s="68" t="s">
        <v>509</v>
      </c>
      <c r="N166" s="68" t="s">
        <v>576</v>
      </c>
      <c r="O166" s="68">
        <v>3138606523</v>
      </c>
      <c r="P166" s="68" t="str">
        <f>CONCATENATE('[1]Registros'!AT155," ",'[1]Registros'!AU155)</f>
        <v>ARELIS ORJUELA QUITIAN</v>
      </c>
      <c r="Q166" s="68" t="s">
        <v>408</v>
      </c>
      <c r="R166" s="68">
        <v>30507568</v>
      </c>
      <c r="S166" s="68" t="s">
        <v>409</v>
      </c>
      <c r="T166" s="68" t="s">
        <v>399</v>
      </c>
      <c r="U166" s="68" t="s">
        <v>576</v>
      </c>
      <c r="V166" s="68">
        <v>3138606523</v>
      </c>
      <c r="W166" s="68" t="s">
        <v>399</v>
      </c>
      <c r="X166" s="68" t="s">
        <v>209</v>
      </c>
      <c r="Y166" s="68" t="s">
        <v>52</v>
      </c>
      <c r="Z166" s="68" t="s">
        <v>44</v>
      </c>
      <c r="AA166" s="53" t="s">
        <v>46</v>
      </c>
      <c r="AB166" s="68" t="s">
        <v>405</v>
      </c>
      <c r="AC166" s="68" t="s">
        <v>869</v>
      </c>
      <c r="AD166" s="68" t="s">
        <v>972</v>
      </c>
      <c r="AE166" s="68" t="s">
        <v>972</v>
      </c>
      <c r="AF166" s="68" t="s">
        <v>396</v>
      </c>
      <c r="AG166" s="68" t="s">
        <v>963</v>
      </c>
      <c r="AH166" s="68">
        <f t="shared" si="15"/>
        <v>20225498</v>
      </c>
      <c r="AI166" s="53" t="str">
        <f>'[1]Registros'!CO155</f>
        <v>MARISOL GARAVITO BEJARANO</v>
      </c>
      <c r="AJ166" s="53" t="s">
        <v>41</v>
      </c>
      <c r="AK166" s="154"/>
      <c r="AL166" s="59"/>
      <c r="AM166" s="55" t="s">
        <v>48</v>
      </c>
      <c r="AN166" s="55" t="s">
        <v>42</v>
      </c>
      <c r="AO166" s="78" t="s">
        <v>55</v>
      </c>
      <c r="AQ166" s="63"/>
    </row>
    <row r="167" spans="2:43" ht="45" customHeight="1">
      <c r="B167" s="153" t="s">
        <v>196</v>
      </c>
      <c r="C167" s="68" t="s">
        <v>196</v>
      </c>
      <c r="D167" s="68" t="s">
        <v>390</v>
      </c>
      <c r="E167" s="68" t="s">
        <v>394</v>
      </c>
      <c r="F167" s="68" t="s">
        <v>397</v>
      </c>
      <c r="G167" s="68">
        <v>20225499</v>
      </c>
      <c r="H167" s="68" t="s">
        <v>448</v>
      </c>
      <c r="I167" s="68" t="s">
        <v>448</v>
      </c>
      <c r="J167" s="61" t="str">
        <f>CONCATENATE('[1]Registros'!AK156," ",'[1]Registros'!AL156)</f>
        <v>GLORIA PEÑA ORJUELA</v>
      </c>
      <c r="K167" s="68">
        <v>52095175</v>
      </c>
      <c r="L167" s="68" t="s">
        <v>489</v>
      </c>
      <c r="M167" s="68" t="s">
        <v>53</v>
      </c>
      <c r="N167" s="68" t="s">
        <v>577</v>
      </c>
      <c r="O167" s="68">
        <v>3125388423</v>
      </c>
      <c r="P167" s="68" t="str">
        <f>CONCATENATE('[1]Registros'!AT156," ",'[1]Registros'!AU156)</f>
        <v>ANA ISABEL ORJUELA DE PEÑA</v>
      </c>
      <c r="Q167" s="68" t="s">
        <v>408</v>
      </c>
      <c r="R167" s="68">
        <v>23872051</v>
      </c>
      <c r="S167" s="68" t="s">
        <v>409</v>
      </c>
      <c r="T167" s="68" t="s">
        <v>16</v>
      </c>
      <c r="U167" s="68" t="s">
        <v>425</v>
      </c>
      <c r="V167" s="68" t="s">
        <v>399</v>
      </c>
      <c r="W167" s="68" t="s">
        <v>410</v>
      </c>
      <c r="X167" s="68" t="s">
        <v>209</v>
      </c>
      <c r="Y167" s="68" t="s">
        <v>52</v>
      </c>
      <c r="Z167" s="68" t="s">
        <v>44</v>
      </c>
      <c r="AA167" s="53" t="s">
        <v>46</v>
      </c>
      <c r="AB167" s="68" t="s">
        <v>405</v>
      </c>
      <c r="AC167" s="68" t="s">
        <v>870</v>
      </c>
      <c r="AD167" s="68" t="s">
        <v>972</v>
      </c>
      <c r="AE167" s="68" t="s">
        <v>972</v>
      </c>
      <c r="AF167" s="68" t="s">
        <v>971</v>
      </c>
      <c r="AG167" s="68" t="s">
        <v>964</v>
      </c>
      <c r="AH167" s="68">
        <f t="shared" si="15"/>
        <v>20225499</v>
      </c>
      <c r="AI167" s="53" t="s">
        <v>971</v>
      </c>
      <c r="AJ167" s="53" t="s">
        <v>19</v>
      </c>
      <c r="AK167" s="154"/>
      <c r="AL167" s="59"/>
      <c r="AM167" s="55"/>
      <c r="AN167" s="55" t="s">
        <v>19</v>
      </c>
      <c r="AO167" s="78" t="s">
        <v>55</v>
      </c>
      <c r="AQ167" s="63"/>
    </row>
    <row r="168" spans="2:43" ht="45" customHeight="1">
      <c r="B168" s="153" t="s">
        <v>196</v>
      </c>
      <c r="C168" s="68" t="s">
        <v>196</v>
      </c>
      <c r="D168" s="68" t="s">
        <v>424</v>
      </c>
      <c r="E168" s="68" t="s">
        <v>198</v>
      </c>
      <c r="F168" s="68" t="s">
        <v>398</v>
      </c>
      <c r="G168" s="68">
        <v>20225394</v>
      </c>
      <c r="H168" s="68" t="s">
        <v>436</v>
      </c>
      <c r="I168" s="68" t="s">
        <v>436</v>
      </c>
      <c r="J168" s="61" t="str">
        <f>P168</f>
        <v>SANTIAGO VELASQUEZ CORREA</v>
      </c>
      <c r="K168" s="68">
        <f>R168</f>
        <v>98563412</v>
      </c>
      <c r="L168" s="68" t="str">
        <f>T168</f>
        <v>Calle 317  100 -AA- 001</v>
      </c>
      <c r="M168" s="68" t="s">
        <v>399</v>
      </c>
      <c r="N168" s="68" t="str">
        <f>U168</f>
        <v>svcsantiago1973@gmail.com</v>
      </c>
      <c r="O168" s="68" t="str">
        <f>V168</f>
        <v>3188151928-3128961497</v>
      </c>
      <c r="P168" s="68" t="str">
        <f>CONCATENATE('[1]Registros'!AT157," ",'[1]Registros'!AU157)</f>
        <v>SANTIAGO VELASQUEZ CORREA</v>
      </c>
      <c r="Q168" s="68" t="s">
        <v>408</v>
      </c>
      <c r="R168" s="68">
        <v>98563412</v>
      </c>
      <c r="S168" s="68" t="s">
        <v>50</v>
      </c>
      <c r="T168" s="68" t="s">
        <v>635</v>
      </c>
      <c r="U168" s="68" t="s">
        <v>689</v>
      </c>
      <c r="V168" s="68" t="s">
        <v>695</v>
      </c>
      <c r="W168" s="68" t="s">
        <v>401</v>
      </c>
      <c r="X168" s="68" t="s">
        <v>209</v>
      </c>
      <c r="Y168" s="68" t="s">
        <v>52</v>
      </c>
      <c r="Z168" s="68" t="s">
        <v>44</v>
      </c>
      <c r="AA168" s="53" t="s">
        <v>46</v>
      </c>
      <c r="AB168" s="68" t="s">
        <v>405</v>
      </c>
      <c r="AC168" s="68" t="s">
        <v>871</v>
      </c>
      <c r="AD168" s="68" t="s">
        <v>32</v>
      </c>
      <c r="AE168" s="68" t="s">
        <v>38</v>
      </c>
      <c r="AF168" s="68" t="s">
        <v>396</v>
      </c>
      <c r="AG168" s="68" t="s">
        <v>965</v>
      </c>
      <c r="AH168" s="68">
        <f t="shared" si="15"/>
        <v>20225394</v>
      </c>
      <c r="AI168" s="53" t="str">
        <f>'[1]Registros'!CO157</f>
        <v>MARISOL GARAVITO BEJARANO</v>
      </c>
      <c r="AJ168" s="53" t="s">
        <v>41</v>
      </c>
      <c r="AK168" s="154"/>
      <c r="AL168" s="59"/>
      <c r="AM168" s="55" t="s">
        <v>48</v>
      </c>
      <c r="AN168" s="55" t="s">
        <v>42</v>
      </c>
      <c r="AO168" s="78" t="s">
        <v>55</v>
      </c>
      <c r="AQ168" s="63"/>
    </row>
    <row r="169" spans="2:43" ht="45" customHeight="1">
      <c r="B169" s="153" t="s">
        <v>196</v>
      </c>
      <c r="C169" s="68" t="s">
        <v>196</v>
      </c>
      <c r="D169" s="68" t="s">
        <v>390</v>
      </c>
      <c r="E169" s="68" t="s">
        <v>392</v>
      </c>
      <c r="F169" s="68" t="s">
        <v>396</v>
      </c>
      <c r="G169" s="68">
        <v>20225383</v>
      </c>
      <c r="H169" s="68" t="s">
        <v>435</v>
      </c>
      <c r="I169" s="68" t="s">
        <v>435</v>
      </c>
      <c r="J169" s="61" t="str">
        <f>CONCATENATE('[1]Registros'!AK158," ",'[1]Registros'!AL158)</f>
        <v>KATHERINE RAMIREZ</v>
      </c>
      <c r="K169" s="68" t="s">
        <v>425</v>
      </c>
      <c r="L169" s="68" t="s">
        <v>399</v>
      </c>
      <c r="M169" s="68" t="s">
        <v>53</v>
      </c>
      <c r="N169" s="68" t="s">
        <v>578</v>
      </c>
      <c r="O169" s="68">
        <v>3213254180</v>
      </c>
      <c r="P169" s="68" t="str">
        <f>CONCATENATE('[1]Registros'!AT158," ",'[1]Registros'!AU158)</f>
        <v>JESSICA TATIANA GONZALEZ MALDONADO</v>
      </c>
      <c r="Q169" s="68" t="s">
        <v>408</v>
      </c>
      <c r="R169" s="68" t="s">
        <v>425</v>
      </c>
      <c r="S169" s="68" t="s">
        <v>409</v>
      </c>
      <c r="T169" s="68" t="s">
        <v>399</v>
      </c>
      <c r="U169" s="68" t="s">
        <v>425</v>
      </c>
      <c r="V169" s="68">
        <v>3213254180</v>
      </c>
      <c r="W169" s="68" t="s">
        <v>399</v>
      </c>
      <c r="X169" s="68" t="s">
        <v>209</v>
      </c>
      <c r="Y169" s="68" t="s">
        <v>52</v>
      </c>
      <c r="Z169" s="68" t="s">
        <v>44</v>
      </c>
      <c r="AA169" s="53" t="s">
        <v>46</v>
      </c>
      <c r="AB169" s="68" t="s">
        <v>405</v>
      </c>
      <c r="AC169" s="68" t="s">
        <v>872</v>
      </c>
      <c r="AD169" s="68" t="s">
        <v>972</v>
      </c>
      <c r="AE169" s="68" t="s">
        <v>972</v>
      </c>
      <c r="AF169" s="68" t="s">
        <v>396</v>
      </c>
      <c r="AG169" s="68" t="s">
        <v>966</v>
      </c>
      <c r="AH169" s="68">
        <f t="shared" si="15"/>
        <v>20225383</v>
      </c>
      <c r="AI169" s="53" t="str">
        <f>'[1]Registros'!CO158</f>
        <v>MARISOL GARAVITO BEJARANO</v>
      </c>
      <c r="AJ169" s="53" t="s">
        <v>41</v>
      </c>
      <c r="AK169" s="154"/>
      <c r="AL169" s="59"/>
      <c r="AM169" s="52" t="s">
        <v>48</v>
      </c>
      <c r="AN169" s="55" t="s">
        <v>42</v>
      </c>
      <c r="AO169" s="78" t="s">
        <v>55</v>
      </c>
      <c r="AQ169" s="63"/>
    </row>
    <row r="170" spans="2:43" ht="45" customHeight="1">
      <c r="B170" s="153" t="s">
        <v>196</v>
      </c>
      <c r="C170" s="68" t="s">
        <v>196</v>
      </c>
      <c r="D170" s="68" t="s">
        <v>390</v>
      </c>
      <c r="E170" s="68" t="s">
        <v>394</v>
      </c>
      <c r="F170" s="68" t="s">
        <v>398</v>
      </c>
      <c r="G170" s="68">
        <v>20225501</v>
      </c>
      <c r="H170" s="68" t="s">
        <v>448</v>
      </c>
      <c r="I170" s="68" t="s">
        <v>448</v>
      </c>
      <c r="J170" s="61" t="str">
        <f>CONCATENATE('[1]Registros'!AK159," ",'[1]Registros'!AL159)</f>
        <v>JUAN DIEGO GUERRERO TACUE</v>
      </c>
      <c r="K170" s="68">
        <v>79727154</v>
      </c>
      <c r="L170" s="68" t="s">
        <v>490</v>
      </c>
      <c r="M170" s="68" t="s">
        <v>53</v>
      </c>
      <c r="N170" s="68" t="s">
        <v>579</v>
      </c>
      <c r="O170" s="68">
        <v>3182754374</v>
      </c>
      <c r="P170" s="68" t="str">
        <f>CONCATENATE('[1]Registros'!AT159," ",'[1]Registros'!AU159)</f>
        <v>ABEL ARIZA MARTINEZ</v>
      </c>
      <c r="Q170" s="68" t="s">
        <v>408</v>
      </c>
      <c r="R170" s="68">
        <v>14550040</v>
      </c>
      <c r="S170" s="68" t="s">
        <v>49</v>
      </c>
      <c r="T170" s="68" t="s">
        <v>490</v>
      </c>
      <c r="U170" s="68" t="s">
        <v>579</v>
      </c>
      <c r="V170" s="68">
        <v>3182754374</v>
      </c>
      <c r="W170" s="68" t="s">
        <v>725</v>
      </c>
      <c r="X170" s="68" t="s">
        <v>209</v>
      </c>
      <c r="Y170" s="68" t="s">
        <v>52</v>
      </c>
      <c r="Z170" s="68" t="s">
        <v>44</v>
      </c>
      <c r="AA170" s="53" t="s">
        <v>46</v>
      </c>
      <c r="AB170" s="68" t="s">
        <v>405</v>
      </c>
      <c r="AC170" s="68" t="s">
        <v>873</v>
      </c>
      <c r="AD170" s="68" t="s">
        <v>972</v>
      </c>
      <c r="AE170" s="68" t="s">
        <v>972</v>
      </c>
      <c r="AF170" s="68" t="s">
        <v>971</v>
      </c>
      <c r="AG170" s="68" t="s">
        <v>967</v>
      </c>
      <c r="AH170" s="68">
        <f t="shared" si="15"/>
        <v>20225501</v>
      </c>
      <c r="AI170" s="53" t="s">
        <v>971</v>
      </c>
      <c r="AJ170" s="53" t="s">
        <v>19</v>
      </c>
      <c r="AK170" s="154"/>
      <c r="AL170" s="59"/>
      <c r="AM170" s="52"/>
      <c r="AN170" s="55" t="s">
        <v>19</v>
      </c>
      <c r="AO170" s="78" t="s">
        <v>55</v>
      </c>
      <c r="AQ170" s="63"/>
    </row>
    <row r="171" spans="2:43" ht="45" customHeight="1">
      <c r="B171" s="153" t="s">
        <v>196</v>
      </c>
      <c r="C171" s="68" t="s">
        <v>196</v>
      </c>
      <c r="D171" s="68" t="s">
        <v>263</v>
      </c>
      <c r="E171" s="68" t="s">
        <v>392</v>
      </c>
      <c r="F171" s="68" t="s">
        <v>396</v>
      </c>
      <c r="G171" s="68">
        <v>20225382</v>
      </c>
      <c r="H171" s="68" t="s">
        <v>435</v>
      </c>
      <c r="I171" s="68" t="s">
        <v>435</v>
      </c>
      <c r="J171" s="61" t="str">
        <f>CONCATENATE('[1]Registros'!AK160," ",'[1]Registros'!AL160)</f>
        <v>LUZ EDITH GORDILLO LOPEZ</v>
      </c>
      <c r="K171" s="68" t="s">
        <v>425</v>
      </c>
      <c r="L171" s="68" t="s">
        <v>399</v>
      </c>
      <c r="M171" s="68" t="s">
        <v>506</v>
      </c>
      <c r="N171" s="68" t="s">
        <v>580</v>
      </c>
      <c r="O171" s="68">
        <v>3208027757</v>
      </c>
      <c r="P171" s="68" t="str">
        <f>CONCATENATE('[1]Registros'!AT160," ",'[1]Registros'!AU160)</f>
        <v>YIBETH CAROLINA VERGARA SANCHEZ</v>
      </c>
      <c r="Q171" s="68" t="s">
        <v>408</v>
      </c>
      <c r="R171" s="68">
        <v>1003559135</v>
      </c>
      <c r="S171" s="68" t="s">
        <v>49</v>
      </c>
      <c r="T171" s="68" t="s">
        <v>636</v>
      </c>
      <c r="U171" s="68" t="s">
        <v>425</v>
      </c>
      <c r="V171" s="68" t="s">
        <v>696</v>
      </c>
      <c r="W171" s="68" t="s">
        <v>399</v>
      </c>
      <c r="X171" s="68" t="s">
        <v>209</v>
      </c>
      <c r="Y171" s="68" t="s">
        <v>52</v>
      </c>
      <c r="Z171" s="68" t="s">
        <v>44</v>
      </c>
      <c r="AA171" s="53" t="s">
        <v>46</v>
      </c>
      <c r="AB171" s="68" t="s">
        <v>405</v>
      </c>
      <c r="AC171" s="68" t="s">
        <v>874</v>
      </c>
      <c r="AD171" s="68" t="s">
        <v>972</v>
      </c>
      <c r="AE171" s="68" t="s">
        <v>972</v>
      </c>
      <c r="AF171" s="68" t="s">
        <v>396</v>
      </c>
      <c r="AG171" s="68" t="s">
        <v>968</v>
      </c>
      <c r="AH171" s="68">
        <f t="shared" si="15"/>
        <v>20225382</v>
      </c>
      <c r="AI171" s="53" t="str">
        <f>'[1]Registros'!CO160</f>
        <v>MARISOL GARAVITO BEJARANO</v>
      </c>
      <c r="AJ171" s="53" t="s">
        <v>41</v>
      </c>
      <c r="AK171" s="154"/>
      <c r="AL171" s="59"/>
      <c r="AM171" s="52" t="s">
        <v>48</v>
      </c>
      <c r="AN171" s="55" t="s">
        <v>42</v>
      </c>
      <c r="AO171" s="78" t="s">
        <v>55</v>
      </c>
      <c r="AQ171" s="63"/>
    </row>
    <row r="172" spans="2:43" ht="45" customHeight="1">
      <c r="B172" s="153" t="s">
        <v>196</v>
      </c>
      <c r="C172" s="68" t="s">
        <v>196</v>
      </c>
      <c r="D172" s="68" t="s">
        <v>390</v>
      </c>
      <c r="E172" s="68" t="s">
        <v>199</v>
      </c>
      <c r="F172" s="68" t="s">
        <v>395</v>
      </c>
      <c r="G172" s="68">
        <v>20225376</v>
      </c>
      <c r="H172" s="68" t="s">
        <v>433</v>
      </c>
      <c r="I172" s="68" t="s">
        <v>430</v>
      </c>
      <c r="J172" s="61" t="s">
        <v>973</v>
      </c>
      <c r="K172" s="68" t="s">
        <v>973</v>
      </c>
      <c r="L172" s="68" t="s">
        <v>973</v>
      </c>
      <c r="M172" s="68" t="s">
        <v>973</v>
      </c>
      <c r="N172" s="68" t="s">
        <v>973</v>
      </c>
      <c r="O172" s="68" t="s">
        <v>973</v>
      </c>
      <c r="P172" s="68" t="s">
        <v>973</v>
      </c>
      <c r="Q172" s="68" t="s">
        <v>973</v>
      </c>
      <c r="R172" s="68" t="s">
        <v>973</v>
      </c>
      <c r="S172" s="68" t="s">
        <v>973</v>
      </c>
      <c r="T172" s="68" t="s">
        <v>973</v>
      </c>
      <c r="U172" s="68" t="s">
        <v>973</v>
      </c>
      <c r="V172" s="68" t="s">
        <v>973</v>
      </c>
      <c r="W172" s="68" t="s">
        <v>973</v>
      </c>
      <c r="X172" s="68" t="s">
        <v>209</v>
      </c>
      <c r="Y172" s="68" t="s">
        <v>52</v>
      </c>
      <c r="Z172" s="68" t="s">
        <v>44</v>
      </c>
      <c r="AA172" s="53" t="s">
        <v>46</v>
      </c>
      <c r="AB172" s="68" t="s">
        <v>405</v>
      </c>
      <c r="AC172" s="68" t="s">
        <v>875</v>
      </c>
      <c r="AD172" s="68" t="s">
        <v>202</v>
      </c>
      <c r="AE172" s="68" t="s">
        <v>38</v>
      </c>
      <c r="AF172" s="68" t="s">
        <v>39</v>
      </c>
      <c r="AG172" s="68" t="s">
        <v>969</v>
      </c>
      <c r="AH172" s="68">
        <f t="shared" si="15"/>
        <v>20225376</v>
      </c>
      <c r="AI172" s="53" t="str">
        <f>'[1]Registros'!CO161</f>
        <v>MARISOL GARAVITO BEJARANO</v>
      </c>
      <c r="AJ172" s="53" t="s">
        <v>41</v>
      </c>
      <c r="AK172" s="154"/>
      <c r="AL172" s="59"/>
      <c r="AM172" s="52" t="s">
        <v>48</v>
      </c>
      <c r="AN172" s="55" t="s">
        <v>42</v>
      </c>
      <c r="AO172" s="78" t="s">
        <v>55</v>
      </c>
      <c r="AQ172" s="63"/>
    </row>
    <row r="173" spans="2:43" ht="45" customHeight="1" thickBot="1">
      <c r="B173" s="156" t="s">
        <v>196</v>
      </c>
      <c r="C173" s="81" t="s">
        <v>196</v>
      </c>
      <c r="D173" s="81" t="s">
        <v>390</v>
      </c>
      <c r="E173" s="81" t="s">
        <v>392</v>
      </c>
      <c r="F173" s="81" t="s">
        <v>396</v>
      </c>
      <c r="G173" s="81">
        <v>20225385</v>
      </c>
      <c r="H173" s="81" t="s">
        <v>435</v>
      </c>
      <c r="I173" s="81" t="s">
        <v>435</v>
      </c>
      <c r="J173" s="80" t="str">
        <f>CONCATENATE('[1]Registros'!AK162," ",'[1]Registros'!AL162)</f>
        <v>OLGA YANETH RIAÑO MOGOLLON</v>
      </c>
      <c r="K173" s="81" t="s">
        <v>425</v>
      </c>
      <c r="L173" s="81" t="s">
        <v>399</v>
      </c>
      <c r="M173" s="81" t="s">
        <v>53</v>
      </c>
      <c r="N173" s="81" t="s">
        <v>581</v>
      </c>
      <c r="O173" s="81" t="s">
        <v>399</v>
      </c>
      <c r="P173" s="81" t="str">
        <f>CONCATENATE('[1]Registros'!AT162," ",'[1]Registros'!AU162)</f>
        <v>GLORIA CECILIA MOGOLLON</v>
      </c>
      <c r="Q173" s="81" t="s">
        <v>408</v>
      </c>
      <c r="R173" s="81">
        <v>41426487</v>
      </c>
      <c r="S173" s="81" t="s">
        <v>409</v>
      </c>
      <c r="T173" s="81" t="s">
        <v>399</v>
      </c>
      <c r="U173" s="81" t="s">
        <v>425</v>
      </c>
      <c r="V173" s="81" t="s">
        <v>399</v>
      </c>
      <c r="W173" s="81" t="s">
        <v>410</v>
      </c>
      <c r="X173" s="81" t="s">
        <v>209</v>
      </c>
      <c r="Y173" s="81" t="s">
        <v>52</v>
      </c>
      <c r="Z173" s="81" t="s">
        <v>44</v>
      </c>
      <c r="AA173" s="82" t="s">
        <v>46</v>
      </c>
      <c r="AB173" s="81" t="s">
        <v>405</v>
      </c>
      <c r="AC173" s="81" t="s">
        <v>876</v>
      </c>
      <c r="AD173" s="81" t="s">
        <v>972</v>
      </c>
      <c r="AE173" s="81" t="s">
        <v>972</v>
      </c>
      <c r="AF173" s="81" t="s">
        <v>396</v>
      </c>
      <c r="AG173" s="81" t="s">
        <v>970</v>
      </c>
      <c r="AH173" s="81">
        <f t="shared" si="15"/>
        <v>20225385</v>
      </c>
      <c r="AI173" s="82" t="str">
        <f>'[1]Registros'!CO162</f>
        <v>MARISOL GARAVITO BEJARANO</v>
      </c>
      <c r="AJ173" s="82" t="s">
        <v>41</v>
      </c>
      <c r="AK173" s="83"/>
      <c r="AL173" s="83"/>
      <c r="AM173" s="83" t="s">
        <v>48</v>
      </c>
      <c r="AN173" s="84" t="s">
        <v>42</v>
      </c>
      <c r="AO173" s="85" t="s">
        <v>55</v>
      </c>
      <c r="AQ173" s="63"/>
    </row>
    <row r="174" spans="2:72" s="65" customFormat="1" ht="45" customHeight="1" thickBot="1">
      <c r="B174" s="142"/>
      <c r="C174" s="143"/>
      <c r="D174" s="144"/>
      <c r="E174" s="144"/>
      <c r="F174" s="144"/>
      <c r="G174" s="144"/>
      <c r="H174" s="144"/>
      <c r="I174" s="144"/>
      <c r="J174" s="145"/>
      <c r="K174" s="144"/>
      <c r="L174" s="144"/>
      <c r="M174" s="144"/>
      <c r="N174" s="144"/>
      <c r="O174" s="144"/>
      <c r="P174" s="144"/>
      <c r="Q174" s="144"/>
      <c r="R174" s="144"/>
      <c r="S174" s="144"/>
      <c r="T174" s="144"/>
      <c r="U174" s="144"/>
      <c r="V174" s="144"/>
      <c r="W174" s="144"/>
      <c r="X174" s="144"/>
      <c r="Y174" s="144"/>
      <c r="Z174" s="144"/>
      <c r="AA174" s="143"/>
      <c r="AB174" s="144"/>
      <c r="AC174" s="143"/>
      <c r="AD174" s="144"/>
      <c r="AE174" s="144"/>
      <c r="AF174" s="144"/>
      <c r="AG174" s="144"/>
      <c r="AH174" s="144"/>
      <c r="AI174" s="143"/>
      <c r="AJ174" s="143"/>
      <c r="AK174" s="146"/>
      <c r="AL174" s="147"/>
      <c r="AM174" s="148"/>
      <c r="AN174" s="149"/>
      <c r="AO174" s="150"/>
      <c r="AP174" s="64"/>
      <c r="AQ174" s="151"/>
      <c r="BM174" s="66"/>
      <c r="BN174" s="66"/>
      <c r="BO174" s="66"/>
      <c r="BP174" s="66"/>
      <c r="BQ174" s="66"/>
      <c r="BR174" s="66"/>
      <c r="BS174" s="66"/>
      <c r="BT174" s="66"/>
    </row>
    <row r="175" spans="1:53" ht="45" customHeight="1">
      <c r="A175" s="86"/>
      <c r="B175" s="87"/>
      <c r="C175" s="87"/>
      <c r="D175" s="88"/>
      <c r="E175" s="88"/>
      <c r="F175" s="88"/>
      <c r="G175" s="88"/>
      <c r="H175" s="88"/>
      <c r="I175" s="88"/>
      <c r="J175" s="89"/>
      <c r="K175" s="88"/>
      <c r="L175" s="88"/>
      <c r="M175" s="88"/>
      <c r="N175" s="88"/>
      <c r="O175" s="88"/>
      <c r="P175" s="88"/>
      <c r="Q175" s="88"/>
      <c r="R175" s="88"/>
      <c r="S175" s="88"/>
      <c r="T175" s="88"/>
      <c r="U175" s="88"/>
      <c r="V175" s="88"/>
      <c r="W175" s="88"/>
      <c r="X175" s="88"/>
      <c r="Y175" s="88"/>
      <c r="Z175" s="88"/>
      <c r="AA175" s="90"/>
      <c r="AB175" s="88"/>
      <c r="AC175" s="90"/>
      <c r="AD175" s="88"/>
      <c r="AE175" s="88"/>
      <c r="AF175" s="88"/>
      <c r="AG175" s="88"/>
      <c r="AH175" s="88"/>
      <c r="AI175" s="90"/>
      <c r="AJ175" s="90"/>
      <c r="AK175" s="91"/>
      <c r="AL175" s="92"/>
      <c r="AM175" s="94"/>
      <c r="AN175" s="95"/>
      <c r="AO175" s="96"/>
      <c r="AP175" s="97"/>
      <c r="AQ175" s="88"/>
      <c r="AR175" s="86"/>
      <c r="AS175" s="86"/>
      <c r="AT175" s="86"/>
      <c r="AU175" s="86"/>
      <c r="AV175" s="86"/>
      <c r="AW175" s="86"/>
      <c r="AX175" s="86"/>
      <c r="AY175" s="86"/>
      <c r="AZ175" s="86"/>
      <c r="BA175" s="86"/>
    </row>
    <row r="176" spans="1:53" ht="45" customHeight="1">
      <c r="A176" s="86"/>
      <c r="B176" s="87"/>
      <c r="C176" s="87"/>
      <c r="D176" s="88"/>
      <c r="E176" s="88"/>
      <c r="F176" s="88"/>
      <c r="G176" s="88"/>
      <c r="H176" s="88"/>
      <c r="I176" s="88"/>
      <c r="J176" s="89"/>
      <c r="K176" s="88"/>
      <c r="L176" s="88"/>
      <c r="M176" s="88"/>
      <c r="N176" s="88"/>
      <c r="O176" s="88"/>
      <c r="P176" s="88"/>
      <c r="Q176" s="88"/>
      <c r="R176" s="88"/>
      <c r="S176" s="88"/>
      <c r="T176" s="88"/>
      <c r="U176" s="88"/>
      <c r="V176" s="88"/>
      <c r="W176" s="88"/>
      <c r="X176" s="88"/>
      <c r="Y176" s="88"/>
      <c r="Z176" s="88"/>
      <c r="AA176" s="90"/>
      <c r="AB176" s="88"/>
      <c r="AC176" s="90"/>
      <c r="AD176" s="88"/>
      <c r="AE176" s="88"/>
      <c r="AF176" s="88"/>
      <c r="AG176" s="88"/>
      <c r="AH176" s="88"/>
      <c r="AI176" s="90"/>
      <c r="AJ176" s="90"/>
      <c r="AK176" s="91"/>
      <c r="AL176" s="92"/>
      <c r="AM176" s="94"/>
      <c r="AN176" s="95"/>
      <c r="AO176" s="96"/>
      <c r="AP176" s="97"/>
      <c r="AQ176" s="88"/>
      <c r="AR176" s="86"/>
      <c r="AS176" s="86"/>
      <c r="AT176" s="86"/>
      <c r="AU176" s="86"/>
      <c r="AV176" s="86"/>
      <c r="AW176" s="86"/>
      <c r="AX176" s="86"/>
      <c r="AY176" s="86"/>
      <c r="AZ176" s="86"/>
      <c r="BA176" s="86"/>
    </row>
    <row r="177" spans="1:53" ht="45" customHeight="1">
      <c r="A177" s="86"/>
      <c r="B177" s="87"/>
      <c r="C177" s="87"/>
      <c r="D177" s="88"/>
      <c r="E177" s="88"/>
      <c r="F177" s="88"/>
      <c r="G177" s="88"/>
      <c r="H177" s="88"/>
      <c r="I177" s="88"/>
      <c r="J177" s="89"/>
      <c r="K177" s="88"/>
      <c r="L177" s="88"/>
      <c r="M177" s="88"/>
      <c r="N177" s="88"/>
      <c r="O177" s="88"/>
      <c r="P177" s="88"/>
      <c r="Q177" s="88"/>
      <c r="R177" s="88"/>
      <c r="S177" s="88"/>
      <c r="T177" s="88"/>
      <c r="U177" s="88"/>
      <c r="V177" s="88"/>
      <c r="W177" s="88"/>
      <c r="X177" s="88"/>
      <c r="Y177" s="88"/>
      <c r="Z177" s="88"/>
      <c r="AA177" s="90"/>
      <c r="AB177" s="88"/>
      <c r="AC177" s="90"/>
      <c r="AD177" s="88"/>
      <c r="AE177" s="88"/>
      <c r="AF177" s="88"/>
      <c r="AG177" s="88"/>
      <c r="AH177" s="88"/>
      <c r="AI177" s="90"/>
      <c r="AJ177" s="90"/>
      <c r="AK177" s="91"/>
      <c r="AL177" s="92"/>
      <c r="AM177" s="94"/>
      <c r="AN177" s="95"/>
      <c r="AO177" s="96"/>
      <c r="AP177" s="97"/>
      <c r="AQ177" s="88"/>
      <c r="AR177" s="86"/>
      <c r="AS177" s="86"/>
      <c r="AT177" s="86"/>
      <c r="AU177" s="86"/>
      <c r="AV177" s="86"/>
      <c r="AW177" s="86"/>
      <c r="AX177" s="86"/>
      <c r="AY177" s="86"/>
      <c r="AZ177" s="86"/>
      <c r="BA177" s="86"/>
    </row>
    <row r="178" spans="1:53" ht="45" customHeight="1">
      <c r="A178" s="86"/>
      <c r="B178" s="87"/>
      <c r="C178" s="87"/>
      <c r="D178" s="88"/>
      <c r="E178" s="88"/>
      <c r="F178" s="88"/>
      <c r="G178" s="88"/>
      <c r="H178" s="88"/>
      <c r="I178" s="88"/>
      <c r="J178" s="89"/>
      <c r="K178" s="88"/>
      <c r="L178" s="88"/>
      <c r="M178" s="88"/>
      <c r="N178" s="88"/>
      <c r="O178" s="88"/>
      <c r="P178" s="88"/>
      <c r="Q178" s="88"/>
      <c r="R178" s="88"/>
      <c r="S178" s="88"/>
      <c r="T178" s="88"/>
      <c r="U178" s="88"/>
      <c r="V178" s="88"/>
      <c r="W178" s="88"/>
      <c r="X178" s="88"/>
      <c r="Y178" s="88"/>
      <c r="Z178" s="88"/>
      <c r="AA178" s="90"/>
      <c r="AB178" s="88"/>
      <c r="AC178" s="90"/>
      <c r="AD178" s="88"/>
      <c r="AE178" s="88"/>
      <c r="AF178" s="88"/>
      <c r="AG178" s="88"/>
      <c r="AH178" s="88"/>
      <c r="AI178" s="90"/>
      <c r="AJ178" s="90"/>
      <c r="AK178" s="91"/>
      <c r="AL178" s="92"/>
      <c r="AM178" s="94"/>
      <c r="AN178" s="95"/>
      <c r="AO178" s="96"/>
      <c r="AP178" s="97"/>
      <c r="AQ178" s="88"/>
      <c r="AR178" s="86"/>
      <c r="AS178" s="86"/>
      <c r="AT178" s="86"/>
      <c r="AU178" s="86"/>
      <c r="AV178" s="86"/>
      <c r="AW178" s="86"/>
      <c r="AX178" s="86"/>
      <c r="AY178" s="86"/>
      <c r="AZ178" s="86"/>
      <c r="BA178" s="86"/>
    </row>
    <row r="179" spans="1:53" ht="45" customHeight="1">
      <c r="A179" s="86"/>
      <c r="B179" s="87"/>
      <c r="C179" s="90"/>
      <c r="D179" s="88"/>
      <c r="E179" s="88"/>
      <c r="F179" s="88"/>
      <c r="G179" s="88"/>
      <c r="H179" s="88"/>
      <c r="I179" s="88"/>
      <c r="J179" s="89"/>
      <c r="K179" s="88"/>
      <c r="L179" s="88"/>
      <c r="M179" s="88"/>
      <c r="N179" s="88"/>
      <c r="O179" s="88"/>
      <c r="P179" s="88"/>
      <c r="Q179" s="88"/>
      <c r="R179" s="88"/>
      <c r="S179" s="88"/>
      <c r="T179" s="88"/>
      <c r="U179" s="88"/>
      <c r="V179" s="88"/>
      <c r="W179" s="88"/>
      <c r="X179" s="88"/>
      <c r="Y179" s="88"/>
      <c r="Z179" s="88"/>
      <c r="AA179" s="90"/>
      <c r="AB179" s="88"/>
      <c r="AC179" s="90"/>
      <c r="AD179" s="88"/>
      <c r="AE179" s="88"/>
      <c r="AF179" s="88"/>
      <c r="AG179" s="88"/>
      <c r="AH179" s="88"/>
      <c r="AI179" s="90"/>
      <c r="AJ179" s="90"/>
      <c r="AK179" s="91"/>
      <c r="AL179" s="92"/>
      <c r="AM179" s="94"/>
      <c r="AN179" s="95"/>
      <c r="AO179" s="96"/>
      <c r="AP179" s="97"/>
      <c r="AQ179" s="88"/>
      <c r="AR179" s="86"/>
      <c r="AS179" s="86"/>
      <c r="AT179" s="86"/>
      <c r="AU179" s="86"/>
      <c r="AV179" s="86"/>
      <c r="AW179" s="86"/>
      <c r="AX179" s="86"/>
      <c r="AY179" s="86"/>
      <c r="AZ179" s="86"/>
      <c r="BA179" s="86"/>
    </row>
    <row r="180" spans="1:53" ht="45" customHeight="1">
      <c r="A180" s="86"/>
      <c r="B180" s="87"/>
      <c r="C180" s="87"/>
      <c r="D180" s="88"/>
      <c r="E180" s="88"/>
      <c r="F180" s="88"/>
      <c r="G180" s="88"/>
      <c r="H180" s="88"/>
      <c r="I180" s="88"/>
      <c r="J180" s="89"/>
      <c r="K180" s="88"/>
      <c r="L180" s="88"/>
      <c r="M180" s="88"/>
      <c r="N180" s="88"/>
      <c r="O180" s="88"/>
      <c r="P180" s="88"/>
      <c r="Q180" s="88"/>
      <c r="R180" s="88"/>
      <c r="S180" s="88"/>
      <c r="T180" s="88"/>
      <c r="U180" s="88"/>
      <c r="V180" s="88"/>
      <c r="W180" s="88"/>
      <c r="X180" s="88"/>
      <c r="Y180" s="88"/>
      <c r="Z180" s="88"/>
      <c r="AA180" s="90"/>
      <c r="AB180" s="88"/>
      <c r="AC180" s="90"/>
      <c r="AD180" s="88"/>
      <c r="AE180" s="88"/>
      <c r="AF180" s="88"/>
      <c r="AG180" s="88"/>
      <c r="AH180" s="88"/>
      <c r="AI180" s="90"/>
      <c r="AJ180" s="90"/>
      <c r="AK180" s="91"/>
      <c r="AL180" s="92"/>
      <c r="AM180" s="94"/>
      <c r="AN180" s="95"/>
      <c r="AO180" s="96"/>
      <c r="AP180" s="97"/>
      <c r="AQ180" s="88"/>
      <c r="AR180" s="86"/>
      <c r="AS180" s="86"/>
      <c r="AT180" s="86"/>
      <c r="AU180" s="86"/>
      <c r="AV180" s="86"/>
      <c r="AW180" s="86"/>
      <c r="AX180" s="86"/>
      <c r="AY180" s="86"/>
      <c r="AZ180" s="86"/>
      <c r="BA180" s="86"/>
    </row>
    <row r="181" spans="1:53" ht="45" customHeight="1">
      <c r="A181" s="86"/>
      <c r="B181" s="87"/>
      <c r="C181" s="87"/>
      <c r="D181" s="88"/>
      <c r="E181" s="88"/>
      <c r="F181" s="88"/>
      <c r="G181" s="88"/>
      <c r="H181" s="88"/>
      <c r="I181" s="88"/>
      <c r="J181" s="89"/>
      <c r="K181" s="88"/>
      <c r="L181" s="88"/>
      <c r="M181" s="88"/>
      <c r="N181" s="88"/>
      <c r="O181" s="88"/>
      <c r="P181" s="88"/>
      <c r="Q181" s="88"/>
      <c r="R181" s="88"/>
      <c r="S181" s="88"/>
      <c r="T181" s="88"/>
      <c r="U181" s="88"/>
      <c r="V181" s="88"/>
      <c r="W181" s="88"/>
      <c r="X181" s="88"/>
      <c r="Y181" s="88"/>
      <c r="Z181" s="88"/>
      <c r="AA181" s="90"/>
      <c r="AB181" s="88"/>
      <c r="AC181" s="90"/>
      <c r="AD181" s="88"/>
      <c r="AE181" s="88"/>
      <c r="AF181" s="88"/>
      <c r="AG181" s="88"/>
      <c r="AH181" s="88"/>
      <c r="AI181" s="90"/>
      <c r="AJ181" s="90"/>
      <c r="AK181" s="91"/>
      <c r="AL181" s="92"/>
      <c r="AM181" s="94"/>
      <c r="AN181" s="95"/>
      <c r="AO181" s="96"/>
      <c r="AP181" s="97"/>
      <c r="AQ181" s="88"/>
      <c r="AR181" s="86"/>
      <c r="AS181" s="86"/>
      <c r="AT181" s="86"/>
      <c r="AU181" s="86"/>
      <c r="AV181" s="86"/>
      <c r="AW181" s="86"/>
      <c r="AX181" s="86"/>
      <c r="AY181" s="86"/>
      <c r="AZ181" s="86"/>
      <c r="BA181" s="86"/>
    </row>
    <row r="182" spans="1:53" ht="45" customHeight="1">
      <c r="A182" s="86"/>
      <c r="B182" s="90"/>
      <c r="C182" s="90"/>
      <c r="D182" s="88"/>
      <c r="E182" s="88"/>
      <c r="F182" s="88"/>
      <c r="G182" s="88"/>
      <c r="H182" s="88"/>
      <c r="I182" s="88"/>
      <c r="J182" s="89"/>
      <c r="K182" s="88"/>
      <c r="L182" s="88"/>
      <c r="M182" s="88"/>
      <c r="N182" s="88"/>
      <c r="O182" s="88"/>
      <c r="P182" s="88"/>
      <c r="Q182" s="88"/>
      <c r="R182" s="88"/>
      <c r="S182" s="88"/>
      <c r="T182" s="88"/>
      <c r="U182" s="88"/>
      <c r="V182" s="88"/>
      <c r="W182" s="88"/>
      <c r="X182" s="88"/>
      <c r="Y182" s="88"/>
      <c r="Z182" s="88"/>
      <c r="AA182" s="90"/>
      <c r="AB182" s="88"/>
      <c r="AC182" s="90"/>
      <c r="AD182" s="88"/>
      <c r="AE182" s="88"/>
      <c r="AF182" s="88"/>
      <c r="AG182" s="88"/>
      <c r="AH182" s="88"/>
      <c r="AI182" s="90"/>
      <c r="AJ182" s="90"/>
      <c r="AK182" s="91"/>
      <c r="AL182" s="92"/>
      <c r="AM182" s="94"/>
      <c r="AN182" s="95"/>
      <c r="AO182" s="96"/>
      <c r="AP182" s="97"/>
      <c r="AQ182" s="88"/>
      <c r="AR182" s="86"/>
      <c r="AS182" s="86"/>
      <c r="AT182" s="86"/>
      <c r="AU182" s="86"/>
      <c r="AV182" s="86"/>
      <c r="AW182" s="86"/>
      <c r="AX182" s="86"/>
      <c r="AY182" s="86"/>
      <c r="AZ182" s="86"/>
      <c r="BA182" s="86"/>
    </row>
    <row r="183" spans="1:53" ht="45" customHeight="1">
      <c r="A183" s="86"/>
      <c r="B183" s="90"/>
      <c r="C183" s="90"/>
      <c r="D183" s="88"/>
      <c r="E183" s="88"/>
      <c r="F183" s="88"/>
      <c r="G183" s="88"/>
      <c r="H183" s="88"/>
      <c r="I183" s="88"/>
      <c r="J183" s="89"/>
      <c r="K183" s="88"/>
      <c r="L183" s="88"/>
      <c r="M183" s="88"/>
      <c r="N183" s="88"/>
      <c r="O183" s="88"/>
      <c r="P183" s="88"/>
      <c r="Q183" s="88"/>
      <c r="R183" s="88"/>
      <c r="S183" s="88"/>
      <c r="T183" s="88"/>
      <c r="U183" s="88"/>
      <c r="V183" s="88"/>
      <c r="W183" s="88"/>
      <c r="X183" s="88"/>
      <c r="Y183" s="88"/>
      <c r="Z183" s="88"/>
      <c r="AA183" s="90"/>
      <c r="AB183" s="88"/>
      <c r="AC183" s="90"/>
      <c r="AD183" s="88"/>
      <c r="AE183" s="88"/>
      <c r="AF183" s="88"/>
      <c r="AG183" s="88"/>
      <c r="AH183" s="88"/>
      <c r="AI183" s="90"/>
      <c r="AJ183" s="90"/>
      <c r="AK183" s="95"/>
      <c r="AL183" s="95"/>
      <c r="AM183" s="94"/>
      <c r="AN183" s="95"/>
      <c r="AO183" s="96"/>
      <c r="AP183" s="97"/>
      <c r="AQ183" s="88"/>
      <c r="AR183" s="86"/>
      <c r="AS183" s="86"/>
      <c r="AT183" s="86"/>
      <c r="AU183" s="86"/>
      <c r="AV183" s="86"/>
      <c r="AW183" s="86"/>
      <c r="AX183" s="86"/>
      <c r="AY183" s="86"/>
      <c r="AZ183" s="86"/>
      <c r="BA183" s="86"/>
    </row>
    <row r="184" spans="1:53" ht="45" customHeight="1">
      <c r="A184" s="86"/>
      <c r="B184" s="98"/>
      <c r="C184" s="98"/>
      <c r="D184" s="88"/>
      <c r="E184" s="88"/>
      <c r="F184" s="88"/>
      <c r="G184" s="88"/>
      <c r="H184" s="88"/>
      <c r="I184" s="88"/>
      <c r="J184" s="89"/>
      <c r="K184" s="88"/>
      <c r="L184" s="88"/>
      <c r="M184" s="88"/>
      <c r="N184" s="88"/>
      <c r="O184" s="88"/>
      <c r="P184" s="88"/>
      <c r="Q184" s="88"/>
      <c r="R184" s="88"/>
      <c r="S184" s="88"/>
      <c r="T184" s="88"/>
      <c r="U184" s="88"/>
      <c r="V184" s="88"/>
      <c r="W184" s="88"/>
      <c r="X184" s="88"/>
      <c r="Y184" s="88"/>
      <c r="Z184" s="88"/>
      <c r="AA184" s="90"/>
      <c r="AB184" s="88"/>
      <c r="AC184" s="90"/>
      <c r="AD184" s="88"/>
      <c r="AE184" s="88"/>
      <c r="AF184" s="88"/>
      <c r="AG184" s="88"/>
      <c r="AH184" s="88"/>
      <c r="AI184" s="90"/>
      <c r="AJ184" s="90"/>
      <c r="AK184" s="91"/>
      <c r="AL184" s="92"/>
      <c r="AM184" s="94"/>
      <c r="AN184" s="95"/>
      <c r="AO184" s="96"/>
      <c r="AP184" s="97"/>
      <c r="AQ184" s="88"/>
      <c r="AR184" s="86"/>
      <c r="AS184" s="86"/>
      <c r="AT184" s="86"/>
      <c r="AU184" s="86"/>
      <c r="AV184" s="86"/>
      <c r="AW184" s="86"/>
      <c r="AX184" s="86"/>
      <c r="AY184" s="86"/>
      <c r="AZ184" s="86"/>
      <c r="BA184" s="86"/>
    </row>
    <row r="185" spans="1:53" ht="45" customHeight="1">
      <c r="A185" s="86"/>
      <c r="B185" s="98"/>
      <c r="C185" s="98"/>
      <c r="D185" s="88"/>
      <c r="E185" s="88"/>
      <c r="F185" s="88"/>
      <c r="G185" s="88"/>
      <c r="H185" s="88"/>
      <c r="I185" s="88"/>
      <c r="J185" s="89"/>
      <c r="K185" s="88"/>
      <c r="L185" s="88"/>
      <c r="M185" s="88"/>
      <c r="N185" s="88"/>
      <c r="O185" s="88"/>
      <c r="P185" s="88"/>
      <c r="Q185" s="88"/>
      <c r="R185" s="88"/>
      <c r="S185" s="88"/>
      <c r="T185" s="88"/>
      <c r="U185" s="88"/>
      <c r="V185" s="88"/>
      <c r="W185" s="88"/>
      <c r="X185" s="88"/>
      <c r="Y185" s="88"/>
      <c r="Z185" s="88"/>
      <c r="AA185" s="90"/>
      <c r="AB185" s="88"/>
      <c r="AC185" s="90"/>
      <c r="AD185" s="88"/>
      <c r="AE185" s="88"/>
      <c r="AF185" s="88"/>
      <c r="AG185" s="88"/>
      <c r="AH185" s="88"/>
      <c r="AI185" s="90"/>
      <c r="AJ185" s="90"/>
      <c r="AK185" s="95"/>
      <c r="AL185" s="95"/>
      <c r="AM185" s="94"/>
      <c r="AN185" s="95"/>
      <c r="AO185" s="96"/>
      <c r="AP185" s="97"/>
      <c r="AQ185" s="88"/>
      <c r="AR185" s="86"/>
      <c r="AS185" s="86"/>
      <c r="AT185" s="86"/>
      <c r="AU185" s="86"/>
      <c r="AV185" s="86"/>
      <c r="AW185" s="86"/>
      <c r="AX185" s="86"/>
      <c r="AY185" s="86"/>
      <c r="AZ185" s="86"/>
      <c r="BA185" s="86"/>
    </row>
    <row r="186" spans="1:53" ht="45" customHeight="1">
      <c r="A186" s="86"/>
      <c r="B186" s="98"/>
      <c r="C186" s="98"/>
      <c r="D186" s="88"/>
      <c r="E186" s="88"/>
      <c r="F186" s="88"/>
      <c r="G186" s="88"/>
      <c r="H186" s="88"/>
      <c r="I186" s="88"/>
      <c r="J186" s="89"/>
      <c r="K186" s="88"/>
      <c r="L186" s="88"/>
      <c r="M186" s="88"/>
      <c r="N186" s="88"/>
      <c r="O186" s="88"/>
      <c r="P186" s="88"/>
      <c r="Q186" s="88"/>
      <c r="R186" s="88"/>
      <c r="S186" s="88"/>
      <c r="T186" s="88"/>
      <c r="U186" s="88"/>
      <c r="V186" s="88"/>
      <c r="W186" s="88"/>
      <c r="X186" s="88"/>
      <c r="Y186" s="88"/>
      <c r="Z186" s="88"/>
      <c r="AA186" s="90"/>
      <c r="AB186" s="88"/>
      <c r="AC186" s="90"/>
      <c r="AD186" s="88"/>
      <c r="AE186" s="88"/>
      <c r="AF186" s="88"/>
      <c r="AG186" s="88"/>
      <c r="AH186" s="88"/>
      <c r="AI186" s="90"/>
      <c r="AJ186" s="90"/>
      <c r="AK186" s="95"/>
      <c r="AL186" s="95"/>
      <c r="AM186" s="94"/>
      <c r="AN186" s="95"/>
      <c r="AO186" s="96"/>
      <c r="AP186" s="97"/>
      <c r="AQ186" s="88"/>
      <c r="AR186" s="86"/>
      <c r="AS186" s="86"/>
      <c r="AT186" s="86"/>
      <c r="AU186" s="86"/>
      <c r="AV186" s="86"/>
      <c r="AW186" s="86"/>
      <c r="AX186" s="86"/>
      <c r="AY186" s="86"/>
      <c r="AZ186" s="86"/>
      <c r="BA186" s="86"/>
    </row>
    <row r="187" spans="1:53" ht="45" customHeight="1">
      <c r="A187" s="86"/>
      <c r="B187" s="90"/>
      <c r="C187" s="90"/>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90"/>
      <c r="AB187" s="88"/>
      <c r="AC187" s="90"/>
      <c r="AD187" s="88"/>
      <c r="AE187" s="88"/>
      <c r="AF187" s="88"/>
      <c r="AG187" s="88"/>
      <c r="AH187" s="88"/>
      <c r="AI187" s="90"/>
      <c r="AJ187" s="90"/>
      <c r="AK187" s="95"/>
      <c r="AL187" s="95"/>
      <c r="AM187" s="94"/>
      <c r="AN187" s="95"/>
      <c r="AO187" s="96"/>
      <c r="AP187" s="97"/>
      <c r="AQ187" s="88"/>
      <c r="AR187" s="86"/>
      <c r="AS187" s="86"/>
      <c r="AT187" s="86"/>
      <c r="AU187" s="86"/>
      <c r="AV187" s="86"/>
      <c r="AW187" s="86"/>
      <c r="AX187" s="86"/>
      <c r="AY187" s="86"/>
      <c r="AZ187" s="86"/>
      <c r="BA187" s="86"/>
    </row>
    <row r="188" spans="1:53" ht="45" customHeight="1">
      <c r="A188" s="86"/>
      <c r="B188" s="90"/>
      <c r="C188" s="90"/>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90"/>
      <c r="AB188" s="88"/>
      <c r="AC188" s="90"/>
      <c r="AD188" s="88"/>
      <c r="AE188" s="88"/>
      <c r="AF188" s="88"/>
      <c r="AG188" s="88"/>
      <c r="AH188" s="88"/>
      <c r="AI188" s="90"/>
      <c r="AJ188" s="90"/>
      <c r="AK188" s="95"/>
      <c r="AL188" s="95"/>
      <c r="AM188" s="94"/>
      <c r="AN188" s="95"/>
      <c r="AO188" s="96"/>
      <c r="AP188" s="97"/>
      <c r="AQ188" s="88"/>
      <c r="AR188" s="86"/>
      <c r="AS188" s="86"/>
      <c r="AT188" s="86"/>
      <c r="AU188" s="86"/>
      <c r="AV188" s="86"/>
      <c r="AW188" s="86"/>
      <c r="AX188" s="86"/>
      <c r="AY188" s="86"/>
      <c r="AZ188" s="86"/>
      <c r="BA188" s="86"/>
    </row>
    <row r="189" spans="1:53" ht="45" customHeight="1">
      <c r="A189" s="86"/>
      <c r="B189" s="90"/>
      <c r="C189" s="90"/>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90"/>
      <c r="AB189" s="88"/>
      <c r="AC189" s="90"/>
      <c r="AD189" s="88"/>
      <c r="AE189" s="88"/>
      <c r="AF189" s="88"/>
      <c r="AG189" s="88"/>
      <c r="AH189" s="88"/>
      <c r="AI189" s="90"/>
      <c r="AJ189" s="90"/>
      <c r="AK189" s="95"/>
      <c r="AL189" s="95"/>
      <c r="AM189" s="94"/>
      <c r="AN189" s="95"/>
      <c r="AO189" s="96"/>
      <c r="AP189" s="97"/>
      <c r="AQ189" s="88"/>
      <c r="AR189" s="86"/>
      <c r="AS189" s="86"/>
      <c r="AT189" s="86"/>
      <c r="AU189" s="86"/>
      <c r="AV189" s="86"/>
      <c r="AW189" s="86"/>
      <c r="AX189" s="86"/>
      <c r="AY189" s="86"/>
      <c r="AZ189" s="86"/>
      <c r="BA189" s="86"/>
    </row>
    <row r="190" spans="1:53" ht="45" customHeight="1">
      <c r="A190" s="86"/>
      <c r="B190" s="98"/>
      <c r="C190" s="9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90"/>
      <c r="AB190" s="88"/>
      <c r="AC190" s="90"/>
      <c r="AD190" s="88"/>
      <c r="AE190" s="88"/>
      <c r="AF190" s="88"/>
      <c r="AG190" s="88"/>
      <c r="AH190" s="88"/>
      <c r="AI190" s="90"/>
      <c r="AJ190" s="90"/>
      <c r="AK190" s="95"/>
      <c r="AL190" s="95"/>
      <c r="AM190" s="94"/>
      <c r="AN190" s="95"/>
      <c r="AO190" s="96"/>
      <c r="AP190" s="97"/>
      <c r="AQ190" s="88"/>
      <c r="AR190" s="86"/>
      <c r="AS190" s="86"/>
      <c r="AT190" s="86"/>
      <c r="AU190" s="86"/>
      <c r="AV190" s="86"/>
      <c r="AW190" s="86"/>
      <c r="AX190" s="86"/>
      <c r="AY190" s="86"/>
      <c r="AZ190" s="86"/>
      <c r="BA190" s="86"/>
    </row>
    <row r="191" spans="1:53" ht="45" customHeight="1">
      <c r="A191" s="86"/>
      <c r="B191" s="98"/>
      <c r="C191" s="9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90"/>
      <c r="AB191" s="88"/>
      <c r="AC191" s="90"/>
      <c r="AD191" s="88"/>
      <c r="AE191" s="88"/>
      <c r="AF191" s="88"/>
      <c r="AG191" s="88"/>
      <c r="AH191" s="88"/>
      <c r="AI191" s="90"/>
      <c r="AJ191" s="90"/>
      <c r="AK191" s="91"/>
      <c r="AL191" s="92"/>
      <c r="AM191" s="94"/>
      <c r="AN191" s="95"/>
      <c r="AO191" s="96"/>
      <c r="AP191" s="97"/>
      <c r="AQ191" s="88"/>
      <c r="AR191" s="86"/>
      <c r="AS191" s="86"/>
      <c r="AT191" s="86"/>
      <c r="AU191" s="86"/>
      <c r="AV191" s="86"/>
      <c r="AW191" s="86"/>
      <c r="AX191" s="86"/>
      <c r="AY191" s="86"/>
      <c r="AZ191" s="86"/>
      <c r="BA191" s="86"/>
    </row>
    <row r="192" spans="1:53" ht="45" customHeight="1">
      <c r="A192" s="86"/>
      <c r="B192" s="98"/>
      <c r="C192" s="9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90"/>
      <c r="AB192" s="88"/>
      <c r="AC192" s="90"/>
      <c r="AD192" s="88"/>
      <c r="AE192" s="88"/>
      <c r="AF192" s="88"/>
      <c r="AG192" s="88"/>
      <c r="AH192" s="88"/>
      <c r="AI192" s="90"/>
      <c r="AJ192" s="90"/>
      <c r="AK192" s="91"/>
      <c r="AL192" s="92"/>
      <c r="AM192" s="94"/>
      <c r="AN192" s="95"/>
      <c r="AO192" s="96"/>
      <c r="AP192" s="97"/>
      <c r="AQ192" s="88"/>
      <c r="AR192" s="86"/>
      <c r="AS192" s="86"/>
      <c r="AT192" s="86"/>
      <c r="AU192" s="86"/>
      <c r="AV192" s="86"/>
      <c r="AW192" s="86"/>
      <c r="AX192" s="86"/>
      <c r="AY192" s="86"/>
      <c r="AZ192" s="86"/>
      <c r="BA192" s="86"/>
    </row>
    <row r="193" spans="1:53" ht="45" customHeight="1">
      <c r="A193" s="86"/>
      <c r="B193" s="90"/>
      <c r="C193" s="90"/>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90"/>
      <c r="AB193" s="88"/>
      <c r="AC193" s="90"/>
      <c r="AD193" s="88"/>
      <c r="AE193" s="88"/>
      <c r="AF193" s="88"/>
      <c r="AG193" s="88"/>
      <c r="AH193" s="88"/>
      <c r="AI193" s="90"/>
      <c r="AJ193" s="90"/>
      <c r="AK193" s="91"/>
      <c r="AL193" s="92"/>
      <c r="AM193" s="94"/>
      <c r="AN193" s="95"/>
      <c r="AO193" s="96"/>
      <c r="AP193" s="97"/>
      <c r="AQ193" s="88"/>
      <c r="AR193" s="86"/>
      <c r="AS193" s="86"/>
      <c r="AT193" s="86"/>
      <c r="AU193" s="86"/>
      <c r="AV193" s="86"/>
      <c r="AW193" s="86"/>
      <c r="AX193" s="86"/>
      <c r="AY193" s="86"/>
      <c r="AZ193" s="86"/>
      <c r="BA193" s="86"/>
    </row>
    <row r="194" spans="1:53" ht="45" customHeight="1">
      <c r="A194" s="86"/>
      <c r="B194" s="90"/>
      <c r="C194" s="90"/>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90"/>
      <c r="AB194" s="88"/>
      <c r="AC194" s="90"/>
      <c r="AD194" s="88"/>
      <c r="AE194" s="88"/>
      <c r="AF194" s="88"/>
      <c r="AG194" s="88"/>
      <c r="AH194" s="88"/>
      <c r="AI194" s="90"/>
      <c r="AJ194" s="90"/>
      <c r="AK194" s="91"/>
      <c r="AL194" s="92"/>
      <c r="AM194" s="94"/>
      <c r="AN194" s="95"/>
      <c r="AO194" s="96"/>
      <c r="AP194" s="97"/>
      <c r="AQ194" s="88"/>
      <c r="AR194" s="86"/>
      <c r="AS194" s="86"/>
      <c r="AT194" s="86"/>
      <c r="AU194" s="86"/>
      <c r="AV194" s="86"/>
      <c r="AW194" s="86"/>
      <c r="AX194" s="86"/>
      <c r="AY194" s="86"/>
      <c r="AZ194" s="86"/>
      <c r="BA194" s="86"/>
    </row>
    <row r="195" spans="1:53" ht="45" customHeight="1">
      <c r="A195" s="86"/>
      <c r="B195" s="90"/>
      <c r="C195" s="90"/>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90"/>
      <c r="AB195" s="88"/>
      <c r="AC195" s="90"/>
      <c r="AD195" s="88"/>
      <c r="AE195" s="88"/>
      <c r="AF195" s="88"/>
      <c r="AG195" s="88"/>
      <c r="AH195" s="88"/>
      <c r="AI195" s="90"/>
      <c r="AJ195" s="90"/>
      <c r="AK195" s="90"/>
      <c r="AL195" s="90"/>
      <c r="AM195" s="94"/>
      <c r="AN195" s="95"/>
      <c r="AO195" s="96"/>
      <c r="AP195" s="97"/>
      <c r="AQ195" s="88"/>
      <c r="AR195" s="86"/>
      <c r="AS195" s="86"/>
      <c r="AT195" s="86"/>
      <c r="AU195" s="86"/>
      <c r="AV195" s="86"/>
      <c r="AW195" s="86"/>
      <c r="AX195" s="86"/>
      <c r="AY195" s="86"/>
      <c r="AZ195" s="86"/>
      <c r="BA195" s="86"/>
    </row>
    <row r="196" spans="1:53" ht="45" customHeight="1">
      <c r="A196" s="86"/>
      <c r="B196" s="90"/>
      <c r="C196" s="90"/>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90"/>
      <c r="AB196" s="88"/>
      <c r="AC196" s="90"/>
      <c r="AD196" s="88"/>
      <c r="AE196" s="88"/>
      <c r="AF196" s="88"/>
      <c r="AG196" s="88"/>
      <c r="AH196" s="88"/>
      <c r="AI196" s="90"/>
      <c r="AJ196" s="90"/>
      <c r="AK196" s="90"/>
      <c r="AL196" s="90"/>
      <c r="AM196" s="94"/>
      <c r="AN196" s="95"/>
      <c r="AO196" s="96"/>
      <c r="AP196" s="97"/>
      <c r="AQ196" s="88"/>
      <c r="AR196" s="86"/>
      <c r="AS196" s="86"/>
      <c r="AT196" s="86"/>
      <c r="AU196" s="86"/>
      <c r="AV196" s="86"/>
      <c r="AW196" s="86"/>
      <c r="AX196" s="86"/>
      <c r="AY196" s="86"/>
      <c r="AZ196" s="86"/>
      <c r="BA196" s="86"/>
    </row>
    <row r="197" spans="1:53" ht="45" customHeight="1">
      <c r="A197" s="86"/>
      <c r="B197" s="90"/>
      <c r="C197" s="90"/>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90"/>
      <c r="AB197" s="88"/>
      <c r="AC197" s="90"/>
      <c r="AD197" s="88"/>
      <c r="AE197" s="88"/>
      <c r="AF197" s="88"/>
      <c r="AG197" s="88"/>
      <c r="AH197" s="88"/>
      <c r="AI197" s="90"/>
      <c r="AJ197" s="90"/>
      <c r="AK197" s="99"/>
      <c r="AL197" s="99"/>
      <c r="AM197" s="94"/>
      <c r="AN197" s="95"/>
      <c r="AO197" s="96"/>
      <c r="AP197" s="97"/>
      <c r="AQ197" s="88"/>
      <c r="AR197" s="86"/>
      <c r="AS197" s="86"/>
      <c r="AT197" s="86"/>
      <c r="AU197" s="86"/>
      <c r="AV197" s="86"/>
      <c r="AW197" s="86"/>
      <c r="AX197" s="86"/>
      <c r="AY197" s="86"/>
      <c r="AZ197" s="86"/>
      <c r="BA197" s="86"/>
    </row>
    <row r="198" spans="1:53" ht="45" customHeight="1">
      <c r="A198" s="86"/>
      <c r="B198" s="90"/>
      <c r="C198" s="90"/>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90"/>
      <c r="AB198" s="88"/>
      <c r="AC198" s="90"/>
      <c r="AD198" s="88"/>
      <c r="AE198" s="88"/>
      <c r="AF198" s="88"/>
      <c r="AG198" s="88"/>
      <c r="AH198" s="88"/>
      <c r="AI198" s="90"/>
      <c r="AJ198" s="90"/>
      <c r="AK198" s="99"/>
      <c r="AL198" s="99"/>
      <c r="AM198" s="94"/>
      <c r="AN198" s="95"/>
      <c r="AO198" s="96"/>
      <c r="AP198" s="97"/>
      <c r="AQ198" s="88"/>
      <c r="AR198" s="86"/>
      <c r="AS198" s="86"/>
      <c r="AT198" s="86"/>
      <c r="AU198" s="86"/>
      <c r="AV198" s="86"/>
      <c r="AW198" s="86"/>
      <c r="AX198" s="86"/>
      <c r="AY198" s="86"/>
      <c r="AZ198" s="86"/>
      <c r="BA198" s="86"/>
    </row>
    <row r="199" spans="1:53" ht="45" customHeight="1">
      <c r="A199" s="86"/>
      <c r="B199" s="90"/>
      <c r="C199" s="90"/>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90"/>
      <c r="AB199" s="88"/>
      <c r="AC199" s="90"/>
      <c r="AD199" s="88"/>
      <c r="AE199" s="88"/>
      <c r="AF199" s="88"/>
      <c r="AG199" s="88"/>
      <c r="AH199" s="88"/>
      <c r="AI199" s="90"/>
      <c r="AJ199" s="90"/>
      <c r="AK199" s="99"/>
      <c r="AL199" s="99"/>
      <c r="AM199" s="94"/>
      <c r="AN199" s="95"/>
      <c r="AO199" s="96"/>
      <c r="AP199" s="97"/>
      <c r="AQ199" s="88"/>
      <c r="AR199" s="86"/>
      <c r="AS199" s="86"/>
      <c r="AT199" s="86"/>
      <c r="AU199" s="86"/>
      <c r="AV199" s="86"/>
      <c r="AW199" s="86"/>
      <c r="AX199" s="86"/>
      <c r="AY199" s="86"/>
      <c r="AZ199" s="86"/>
      <c r="BA199" s="86"/>
    </row>
    <row r="200" spans="1:53" ht="45" customHeight="1">
      <c r="A200" s="86"/>
      <c r="B200" s="90"/>
      <c r="C200" s="90"/>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90"/>
      <c r="AB200" s="88"/>
      <c r="AC200" s="90"/>
      <c r="AD200" s="88"/>
      <c r="AE200" s="88"/>
      <c r="AF200" s="88"/>
      <c r="AG200" s="88"/>
      <c r="AH200" s="88"/>
      <c r="AI200" s="90"/>
      <c r="AJ200" s="90"/>
      <c r="AK200" s="99"/>
      <c r="AL200" s="99"/>
      <c r="AM200" s="94"/>
      <c r="AN200" s="95"/>
      <c r="AO200" s="96"/>
      <c r="AP200" s="97"/>
      <c r="AQ200" s="88"/>
      <c r="AR200" s="86"/>
      <c r="AS200" s="86"/>
      <c r="AT200" s="86"/>
      <c r="AU200" s="86"/>
      <c r="AV200" s="86"/>
      <c r="AW200" s="86"/>
      <c r="AX200" s="86"/>
      <c r="AY200" s="86"/>
      <c r="AZ200" s="86"/>
      <c r="BA200" s="86"/>
    </row>
    <row r="201" spans="1:53" ht="45" customHeight="1">
      <c r="A201" s="86"/>
      <c r="B201" s="90"/>
      <c r="C201" s="90"/>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90"/>
      <c r="AB201" s="88"/>
      <c r="AC201" s="90"/>
      <c r="AD201" s="88"/>
      <c r="AE201" s="88"/>
      <c r="AF201" s="88"/>
      <c r="AG201" s="88"/>
      <c r="AH201" s="88"/>
      <c r="AI201" s="90"/>
      <c r="AJ201" s="90"/>
      <c r="AK201" s="91"/>
      <c r="AL201" s="92"/>
      <c r="AM201" s="94"/>
      <c r="AN201" s="95"/>
      <c r="AO201" s="96"/>
      <c r="AP201" s="97"/>
      <c r="AQ201" s="88"/>
      <c r="AR201" s="86"/>
      <c r="AS201" s="86"/>
      <c r="AT201" s="86"/>
      <c r="AU201" s="86"/>
      <c r="AV201" s="86"/>
      <c r="AW201" s="86"/>
      <c r="AX201" s="86"/>
      <c r="AY201" s="86"/>
      <c r="AZ201" s="86"/>
      <c r="BA201" s="86"/>
    </row>
    <row r="202" spans="1:53" ht="45" customHeight="1">
      <c r="A202" s="86"/>
      <c r="B202" s="90"/>
      <c r="C202" s="90"/>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90"/>
      <c r="AB202" s="88"/>
      <c r="AC202" s="90"/>
      <c r="AD202" s="88"/>
      <c r="AE202" s="88"/>
      <c r="AF202" s="88"/>
      <c r="AG202" s="88"/>
      <c r="AH202" s="88"/>
      <c r="AI202" s="90"/>
      <c r="AJ202" s="90"/>
      <c r="AK202" s="95"/>
      <c r="AL202" s="95"/>
      <c r="AM202" s="94"/>
      <c r="AN202" s="95"/>
      <c r="AO202" s="96"/>
      <c r="AP202" s="97"/>
      <c r="AQ202" s="88"/>
      <c r="AR202" s="86"/>
      <c r="AS202" s="86"/>
      <c r="AT202" s="86"/>
      <c r="AU202" s="86"/>
      <c r="AV202" s="86"/>
      <c r="AW202" s="86"/>
      <c r="AX202" s="86"/>
      <c r="AY202" s="86"/>
      <c r="AZ202" s="86"/>
      <c r="BA202" s="86"/>
    </row>
    <row r="203" spans="1:53" ht="45" customHeight="1">
      <c r="A203" s="86"/>
      <c r="B203" s="90"/>
      <c r="C203" s="90"/>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90"/>
      <c r="AB203" s="88"/>
      <c r="AC203" s="90"/>
      <c r="AD203" s="88"/>
      <c r="AE203" s="88"/>
      <c r="AF203" s="88"/>
      <c r="AG203" s="88"/>
      <c r="AH203" s="88"/>
      <c r="AI203" s="90"/>
      <c r="AJ203" s="90"/>
      <c r="AK203" s="95"/>
      <c r="AL203" s="95"/>
      <c r="AM203" s="94"/>
      <c r="AN203" s="95"/>
      <c r="AO203" s="96"/>
      <c r="AP203" s="97"/>
      <c r="AQ203" s="88"/>
      <c r="AR203" s="86"/>
      <c r="AS203" s="86"/>
      <c r="AT203" s="86"/>
      <c r="AU203" s="86"/>
      <c r="AV203" s="86"/>
      <c r="AW203" s="86"/>
      <c r="AX203" s="86"/>
      <c r="AY203" s="86"/>
      <c r="AZ203" s="86"/>
      <c r="BA203" s="86"/>
    </row>
    <row r="204" spans="1:53" ht="45" customHeight="1">
      <c r="A204" s="86"/>
      <c r="B204" s="90"/>
      <c r="C204" s="90"/>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90"/>
      <c r="AB204" s="88"/>
      <c r="AC204" s="90"/>
      <c r="AD204" s="88"/>
      <c r="AE204" s="88"/>
      <c r="AF204" s="88"/>
      <c r="AG204" s="88"/>
      <c r="AH204" s="88"/>
      <c r="AI204" s="90"/>
      <c r="AJ204" s="90"/>
      <c r="AK204" s="95"/>
      <c r="AL204" s="95"/>
      <c r="AM204" s="94"/>
      <c r="AN204" s="95"/>
      <c r="AO204" s="96"/>
      <c r="AP204" s="97"/>
      <c r="AQ204" s="88"/>
      <c r="AR204" s="86"/>
      <c r="AS204" s="86"/>
      <c r="AT204" s="86"/>
      <c r="AU204" s="86"/>
      <c r="AV204" s="86"/>
      <c r="AW204" s="86"/>
      <c r="AX204" s="86"/>
      <c r="AY204" s="86"/>
      <c r="AZ204" s="86"/>
      <c r="BA204" s="86"/>
    </row>
    <row r="205" spans="1:53" ht="45" customHeight="1">
      <c r="A205" s="86"/>
      <c r="B205" s="90"/>
      <c r="C205" s="90"/>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90"/>
      <c r="AB205" s="88"/>
      <c r="AC205" s="90"/>
      <c r="AD205" s="88"/>
      <c r="AE205" s="88"/>
      <c r="AF205" s="88"/>
      <c r="AG205" s="88"/>
      <c r="AH205" s="88"/>
      <c r="AI205" s="90"/>
      <c r="AJ205" s="90"/>
      <c r="AK205" s="91"/>
      <c r="AL205" s="92"/>
      <c r="AM205" s="94"/>
      <c r="AN205" s="95"/>
      <c r="AO205" s="96"/>
      <c r="AP205" s="97"/>
      <c r="AQ205" s="88"/>
      <c r="AR205" s="86"/>
      <c r="AS205" s="86"/>
      <c r="AT205" s="86"/>
      <c r="AU205" s="86"/>
      <c r="AV205" s="86"/>
      <c r="AW205" s="86"/>
      <c r="AX205" s="86"/>
      <c r="AY205" s="86"/>
      <c r="AZ205" s="86"/>
      <c r="BA205" s="86"/>
    </row>
    <row r="206" spans="1:53" ht="45" customHeight="1">
      <c r="A206" s="86"/>
      <c r="B206" s="90"/>
      <c r="C206" s="90"/>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90"/>
      <c r="AB206" s="88"/>
      <c r="AC206" s="90"/>
      <c r="AD206" s="88"/>
      <c r="AE206" s="88"/>
      <c r="AF206" s="88"/>
      <c r="AG206" s="88"/>
      <c r="AH206" s="88"/>
      <c r="AI206" s="90"/>
      <c r="AJ206" s="90"/>
      <c r="AK206" s="95"/>
      <c r="AL206" s="95"/>
      <c r="AM206" s="94"/>
      <c r="AN206" s="95"/>
      <c r="AO206" s="96"/>
      <c r="AP206" s="97"/>
      <c r="AQ206" s="88"/>
      <c r="AR206" s="86"/>
      <c r="AS206" s="86"/>
      <c r="AT206" s="86"/>
      <c r="AU206" s="86"/>
      <c r="AV206" s="86"/>
      <c r="AW206" s="86"/>
      <c r="AX206" s="86"/>
      <c r="AY206" s="86"/>
      <c r="AZ206" s="86"/>
      <c r="BA206" s="86"/>
    </row>
    <row r="207" spans="1:53" ht="45" customHeight="1">
      <c r="A207" s="86"/>
      <c r="B207" s="90"/>
      <c r="C207" s="90"/>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90"/>
      <c r="AB207" s="88"/>
      <c r="AC207" s="90"/>
      <c r="AD207" s="88"/>
      <c r="AE207" s="88"/>
      <c r="AF207" s="88"/>
      <c r="AG207" s="88"/>
      <c r="AH207" s="88"/>
      <c r="AI207" s="90"/>
      <c r="AJ207" s="90"/>
      <c r="AK207" s="95"/>
      <c r="AL207" s="95"/>
      <c r="AM207" s="94"/>
      <c r="AN207" s="95"/>
      <c r="AO207" s="96"/>
      <c r="AP207" s="97"/>
      <c r="AQ207" s="88"/>
      <c r="AR207" s="86"/>
      <c r="AS207" s="86"/>
      <c r="AT207" s="86"/>
      <c r="AU207" s="86"/>
      <c r="AV207" s="86"/>
      <c r="AW207" s="86"/>
      <c r="AX207" s="86"/>
      <c r="AY207" s="86"/>
      <c r="AZ207" s="86"/>
      <c r="BA207" s="86"/>
    </row>
    <row r="208" spans="1:53" ht="45" customHeight="1">
      <c r="A208" s="86"/>
      <c r="B208" s="90"/>
      <c r="C208" s="90"/>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90"/>
      <c r="AB208" s="88"/>
      <c r="AC208" s="90"/>
      <c r="AD208" s="88"/>
      <c r="AE208" s="88"/>
      <c r="AF208" s="88"/>
      <c r="AG208" s="88"/>
      <c r="AH208" s="88"/>
      <c r="AI208" s="90"/>
      <c r="AJ208" s="90"/>
      <c r="AK208" s="90"/>
      <c r="AL208" s="90"/>
      <c r="AM208" s="94"/>
      <c r="AN208" s="95"/>
      <c r="AO208" s="96"/>
      <c r="AP208" s="97"/>
      <c r="AQ208" s="88"/>
      <c r="AR208" s="86"/>
      <c r="AS208" s="86"/>
      <c r="AT208" s="86"/>
      <c r="AU208" s="86"/>
      <c r="AV208" s="86"/>
      <c r="AW208" s="86"/>
      <c r="AX208" s="86"/>
      <c r="AY208" s="86"/>
      <c r="AZ208" s="86"/>
      <c r="BA208" s="86"/>
    </row>
    <row r="209" spans="1:53" ht="45" customHeight="1">
      <c r="A209" s="86"/>
      <c r="B209" s="90"/>
      <c r="C209" s="90"/>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90"/>
      <c r="AB209" s="88"/>
      <c r="AC209" s="90"/>
      <c r="AD209" s="88"/>
      <c r="AE209" s="88"/>
      <c r="AF209" s="88"/>
      <c r="AG209" s="88"/>
      <c r="AH209" s="88"/>
      <c r="AI209" s="90"/>
      <c r="AJ209" s="90"/>
      <c r="AK209" s="90"/>
      <c r="AL209" s="90"/>
      <c r="AM209" s="94"/>
      <c r="AN209" s="95"/>
      <c r="AO209" s="96"/>
      <c r="AP209" s="97"/>
      <c r="AQ209" s="88"/>
      <c r="AR209" s="86"/>
      <c r="AS209" s="86"/>
      <c r="AT209" s="86"/>
      <c r="AU209" s="86"/>
      <c r="AV209" s="86"/>
      <c r="AW209" s="86"/>
      <c r="AX209" s="86"/>
      <c r="AY209" s="86"/>
      <c r="AZ209" s="86"/>
      <c r="BA209" s="86"/>
    </row>
    <row r="210" spans="1:53" ht="45" customHeight="1">
      <c r="A210" s="86"/>
      <c r="B210" s="90"/>
      <c r="C210" s="90"/>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90"/>
      <c r="AB210" s="88"/>
      <c r="AC210" s="90"/>
      <c r="AD210" s="88"/>
      <c r="AE210" s="88"/>
      <c r="AF210" s="88"/>
      <c r="AG210" s="88"/>
      <c r="AH210" s="88"/>
      <c r="AI210" s="90"/>
      <c r="AJ210" s="90"/>
      <c r="AK210" s="100"/>
      <c r="AL210" s="100"/>
      <c r="AM210" s="94"/>
      <c r="AN210" s="95"/>
      <c r="AO210" s="96"/>
      <c r="AP210" s="97"/>
      <c r="AQ210" s="88"/>
      <c r="AR210" s="86"/>
      <c r="AS210" s="86"/>
      <c r="AT210" s="86"/>
      <c r="AU210" s="86"/>
      <c r="AV210" s="86"/>
      <c r="AW210" s="86"/>
      <c r="AX210" s="86"/>
      <c r="AY210" s="86"/>
      <c r="AZ210" s="86"/>
      <c r="BA210" s="86"/>
    </row>
    <row r="211" spans="1:53" ht="45" customHeight="1">
      <c r="A211" s="86"/>
      <c r="B211" s="87"/>
      <c r="C211" s="87"/>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90"/>
      <c r="AB211" s="88"/>
      <c r="AC211" s="90"/>
      <c r="AD211" s="88"/>
      <c r="AE211" s="88"/>
      <c r="AF211" s="88"/>
      <c r="AG211" s="88"/>
      <c r="AH211" s="88"/>
      <c r="AI211" s="90"/>
      <c r="AJ211" s="90"/>
      <c r="AK211" s="100"/>
      <c r="AL211" s="100"/>
      <c r="AM211" s="94"/>
      <c r="AN211" s="95"/>
      <c r="AO211" s="96"/>
      <c r="AP211" s="97"/>
      <c r="AQ211" s="88"/>
      <c r="AR211" s="86"/>
      <c r="AS211" s="86"/>
      <c r="AT211" s="86"/>
      <c r="AU211" s="86"/>
      <c r="AV211" s="86"/>
      <c r="AW211" s="86"/>
      <c r="AX211" s="86"/>
      <c r="AY211" s="86"/>
      <c r="AZ211" s="86"/>
      <c r="BA211" s="86"/>
    </row>
    <row r="212" spans="1:53" ht="45" customHeight="1">
      <c r="A212" s="86"/>
      <c r="B212" s="98"/>
      <c r="C212" s="9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90"/>
      <c r="AB212" s="88"/>
      <c r="AC212" s="90"/>
      <c r="AD212" s="88"/>
      <c r="AE212" s="88"/>
      <c r="AF212" s="88"/>
      <c r="AG212" s="88"/>
      <c r="AH212" s="88"/>
      <c r="AI212" s="90"/>
      <c r="AJ212" s="90"/>
      <c r="AK212" s="100"/>
      <c r="AL212" s="100"/>
      <c r="AM212" s="94"/>
      <c r="AN212" s="95"/>
      <c r="AO212" s="96"/>
      <c r="AP212" s="97"/>
      <c r="AQ212" s="88"/>
      <c r="AR212" s="86"/>
      <c r="AS212" s="86"/>
      <c r="AT212" s="86"/>
      <c r="AU212" s="86"/>
      <c r="AV212" s="86"/>
      <c r="AW212" s="86"/>
      <c r="AX212" s="86"/>
      <c r="AY212" s="86"/>
      <c r="AZ212" s="86"/>
      <c r="BA212" s="86"/>
    </row>
    <row r="213" spans="1:53" ht="45" customHeight="1">
      <c r="A213" s="86"/>
      <c r="B213" s="98"/>
      <c r="C213" s="9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90"/>
      <c r="AB213" s="88"/>
      <c r="AC213" s="90"/>
      <c r="AD213" s="88"/>
      <c r="AE213" s="88"/>
      <c r="AF213" s="88"/>
      <c r="AG213" s="88"/>
      <c r="AH213" s="88"/>
      <c r="AI213" s="90"/>
      <c r="AJ213" s="90"/>
      <c r="AK213" s="100"/>
      <c r="AL213" s="100"/>
      <c r="AM213" s="94"/>
      <c r="AN213" s="95"/>
      <c r="AO213" s="96"/>
      <c r="AP213" s="97"/>
      <c r="AQ213" s="88"/>
      <c r="AR213" s="86"/>
      <c r="AS213" s="86"/>
      <c r="AT213" s="86"/>
      <c r="AU213" s="86"/>
      <c r="AV213" s="86"/>
      <c r="AW213" s="86"/>
      <c r="AX213" s="86"/>
      <c r="AY213" s="86"/>
      <c r="AZ213" s="86"/>
      <c r="BA213" s="86"/>
    </row>
    <row r="214" spans="1:53" ht="45" customHeight="1">
      <c r="A214" s="86"/>
      <c r="B214" s="98"/>
      <c r="C214" s="9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90"/>
      <c r="AB214" s="88"/>
      <c r="AC214" s="90"/>
      <c r="AD214" s="88"/>
      <c r="AE214" s="88"/>
      <c r="AF214" s="88"/>
      <c r="AG214" s="88"/>
      <c r="AH214" s="88"/>
      <c r="AI214" s="90"/>
      <c r="AJ214" s="90"/>
      <c r="AK214" s="100"/>
      <c r="AL214" s="100"/>
      <c r="AM214" s="94"/>
      <c r="AN214" s="95"/>
      <c r="AO214" s="96"/>
      <c r="AP214" s="97"/>
      <c r="AQ214" s="88"/>
      <c r="AR214" s="86"/>
      <c r="AS214" s="86"/>
      <c r="AT214" s="86"/>
      <c r="AU214" s="86"/>
      <c r="AV214" s="86"/>
      <c r="AW214" s="86"/>
      <c r="AX214" s="86"/>
      <c r="AY214" s="86"/>
      <c r="AZ214" s="86"/>
      <c r="BA214" s="86"/>
    </row>
    <row r="215" spans="1:53" ht="45" customHeight="1">
      <c r="A215" s="86"/>
      <c r="B215" s="87"/>
      <c r="C215" s="9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90"/>
      <c r="AB215" s="88"/>
      <c r="AC215" s="90"/>
      <c r="AD215" s="88"/>
      <c r="AE215" s="88"/>
      <c r="AF215" s="88"/>
      <c r="AG215" s="88"/>
      <c r="AH215" s="88"/>
      <c r="AI215" s="90"/>
      <c r="AJ215" s="90"/>
      <c r="AK215" s="100"/>
      <c r="AL215" s="100"/>
      <c r="AM215" s="94"/>
      <c r="AN215" s="95"/>
      <c r="AO215" s="96"/>
      <c r="AP215" s="97"/>
      <c r="AQ215" s="88"/>
      <c r="AR215" s="86"/>
      <c r="AS215" s="86"/>
      <c r="AT215" s="86"/>
      <c r="AU215" s="86"/>
      <c r="AV215" s="86"/>
      <c r="AW215" s="86"/>
      <c r="AX215" s="86"/>
      <c r="AY215" s="86"/>
      <c r="AZ215" s="86"/>
      <c r="BA215" s="86"/>
    </row>
    <row r="216" spans="1:53" ht="45" customHeight="1">
      <c r="A216" s="86"/>
      <c r="B216" s="98"/>
      <c r="C216" s="9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90"/>
      <c r="AB216" s="88"/>
      <c r="AC216" s="90"/>
      <c r="AD216" s="88"/>
      <c r="AE216" s="88"/>
      <c r="AF216" s="88"/>
      <c r="AG216" s="88"/>
      <c r="AH216" s="88"/>
      <c r="AI216" s="90"/>
      <c r="AJ216" s="90"/>
      <c r="AK216" s="100"/>
      <c r="AL216" s="100"/>
      <c r="AM216" s="94"/>
      <c r="AN216" s="95"/>
      <c r="AO216" s="96"/>
      <c r="AP216" s="97"/>
      <c r="AQ216" s="88"/>
      <c r="AR216" s="86"/>
      <c r="AS216" s="86"/>
      <c r="AT216" s="86"/>
      <c r="AU216" s="86"/>
      <c r="AV216" s="86"/>
      <c r="AW216" s="86"/>
      <c r="AX216" s="86"/>
      <c r="AY216" s="86"/>
      <c r="AZ216" s="86"/>
      <c r="BA216" s="86"/>
    </row>
    <row r="217" spans="1:53" ht="45" customHeight="1">
      <c r="A217" s="86"/>
      <c r="B217" s="98"/>
      <c r="C217" s="9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90"/>
      <c r="AB217" s="88"/>
      <c r="AC217" s="88"/>
      <c r="AD217" s="88"/>
      <c r="AE217" s="88"/>
      <c r="AF217" s="88"/>
      <c r="AG217" s="88"/>
      <c r="AH217" s="88"/>
      <c r="AI217" s="90"/>
      <c r="AJ217" s="90"/>
      <c r="AK217" s="100"/>
      <c r="AL217" s="100"/>
      <c r="AM217" s="94"/>
      <c r="AN217" s="95"/>
      <c r="AO217" s="96"/>
      <c r="AP217" s="97"/>
      <c r="AQ217" s="88"/>
      <c r="AR217" s="86"/>
      <c r="AS217" s="86"/>
      <c r="AT217" s="86"/>
      <c r="AU217" s="86"/>
      <c r="AV217" s="86"/>
      <c r="AW217" s="86"/>
      <c r="AX217" s="86"/>
      <c r="AY217" s="86"/>
      <c r="AZ217" s="86"/>
      <c r="BA217" s="86"/>
    </row>
    <row r="218" spans="1:53" ht="45" customHeight="1">
      <c r="A218" s="86"/>
      <c r="B218" s="98"/>
      <c r="C218" s="9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90"/>
      <c r="AB218" s="88"/>
      <c r="AC218" s="88"/>
      <c r="AD218" s="88"/>
      <c r="AE218" s="88"/>
      <c r="AF218" s="88"/>
      <c r="AG218" s="88"/>
      <c r="AH218" s="88"/>
      <c r="AI218" s="90"/>
      <c r="AJ218" s="90"/>
      <c r="AK218" s="100"/>
      <c r="AL218" s="100"/>
      <c r="AM218" s="94"/>
      <c r="AN218" s="95"/>
      <c r="AO218" s="96"/>
      <c r="AP218" s="97"/>
      <c r="AQ218" s="88"/>
      <c r="AR218" s="86"/>
      <c r="AS218" s="86"/>
      <c r="AT218" s="86"/>
      <c r="AU218" s="86"/>
      <c r="AV218" s="86"/>
      <c r="AW218" s="86"/>
      <c r="AX218" s="86"/>
      <c r="AY218" s="86"/>
      <c r="AZ218" s="86"/>
      <c r="BA218" s="86"/>
    </row>
    <row r="219" spans="1:53" ht="45" customHeight="1">
      <c r="A219" s="86"/>
      <c r="B219" s="98"/>
      <c r="C219" s="9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90"/>
      <c r="AB219" s="88"/>
      <c r="AC219" s="88"/>
      <c r="AD219" s="88"/>
      <c r="AE219" s="88"/>
      <c r="AF219" s="88"/>
      <c r="AG219" s="88"/>
      <c r="AH219" s="88"/>
      <c r="AI219" s="90"/>
      <c r="AJ219" s="90"/>
      <c r="AK219" s="100"/>
      <c r="AL219" s="100"/>
      <c r="AM219" s="94"/>
      <c r="AN219" s="95"/>
      <c r="AO219" s="96"/>
      <c r="AP219" s="97"/>
      <c r="AQ219" s="88"/>
      <c r="AR219" s="86"/>
      <c r="AS219" s="86"/>
      <c r="AT219" s="86"/>
      <c r="AU219" s="86"/>
      <c r="AV219" s="86"/>
      <c r="AW219" s="86"/>
      <c r="AX219" s="86"/>
      <c r="AY219" s="86"/>
      <c r="AZ219" s="86"/>
      <c r="BA219" s="86"/>
    </row>
    <row r="220" spans="1:53" ht="45" customHeight="1">
      <c r="A220" s="86"/>
      <c r="B220" s="98"/>
      <c r="C220" s="9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90"/>
      <c r="AB220" s="88"/>
      <c r="AC220" s="88"/>
      <c r="AD220" s="88"/>
      <c r="AE220" s="88"/>
      <c r="AF220" s="88"/>
      <c r="AG220" s="88"/>
      <c r="AH220" s="88"/>
      <c r="AI220" s="90"/>
      <c r="AJ220" s="90"/>
      <c r="AK220" s="100"/>
      <c r="AL220" s="100"/>
      <c r="AM220" s="94"/>
      <c r="AN220" s="95"/>
      <c r="AO220" s="96"/>
      <c r="AP220" s="97"/>
      <c r="AQ220" s="88"/>
      <c r="AR220" s="86"/>
      <c r="AS220" s="86"/>
      <c r="AT220" s="86"/>
      <c r="AU220" s="86"/>
      <c r="AV220" s="86"/>
      <c r="AW220" s="86"/>
      <c r="AX220" s="86"/>
      <c r="AY220" s="86"/>
      <c r="AZ220" s="86"/>
      <c r="BA220" s="86"/>
    </row>
    <row r="221" spans="1:53" ht="45" customHeight="1">
      <c r="A221" s="86"/>
      <c r="B221" s="90"/>
      <c r="C221" s="90"/>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90"/>
      <c r="AB221" s="88"/>
      <c r="AC221" s="88"/>
      <c r="AD221" s="88"/>
      <c r="AE221" s="88"/>
      <c r="AF221" s="88"/>
      <c r="AG221" s="88"/>
      <c r="AH221" s="88"/>
      <c r="AI221" s="90"/>
      <c r="AJ221" s="90"/>
      <c r="AK221" s="95"/>
      <c r="AL221" s="95"/>
      <c r="AM221" s="94"/>
      <c r="AN221" s="95"/>
      <c r="AO221" s="96"/>
      <c r="AP221" s="97"/>
      <c r="AQ221" s="88"/>
      <c r="AR221" s="86"/>
      <c r="AS221" s="86"/>
      <c r="AT221" s="86"/>
      <c r="AU221" s="86"/>
      <c r="AV221" s="86"/>
      <c r="AW221" s="86"/>
      <c r="AX221" s="86"/>
      <c r="AY221" s="86"/>
      <c r="AZ221" s="86"/>
      <c r="BA221" s="86"/>
    </row>
    <row r="222" spans="1:53" ht="45" customHeight="1">
      <c r="A222" s="86"/>
      <c r="B222" s="90"/>
      <c r="C222" s="90"/>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90"/>
      <c r="AB222" s="88"/>
      <c r="AC222" s="88"/>
      <c r="AD222" s="88"/>
      <c r="AE222" s="88"/>
      <c r="AF222" s="88"/>
      <c r="AG222" s="88"/>
      <c r="AH222" s="88"/>
      <c r="AI222" s="90"/>
      <c r="AJ222" s="90"/>
      <c r="AK222" s="95"/>
      <c r="AL222" s="95"/>
      <c r="AM222" s="94"/>
      <c r="AN222" s="95"/>
      <c r="AO222" s="96"/>
      <c r="AP222" s="97"/>
      <c r="AQ222" s="88"/>
      <c r="AR222" s="86"/>
      <c r="AS222" s="86"/>
      <c r="AT222" s="86"/>
      <c r="AU222" s="86"/>
      <c r="AV222" s="86"/>
      <c r="AW222" s="86"/>
      <c r="AX222" s="86"/>
      <c r="AY222" s="86"/>
      <c r="AZ222" s="86"/>
      <c r="BA222" s="86"/>
    </row>
    <row r="223" spans="1:53" ht="45" customHeight="1">
      <c r="A223" s="86"/>
      <c r="B223" s="90"/>
      <c r="C223" s="90"/>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90"/>
      <c r="AB223" s="88"/>
      <c r="AC223" s="88"/>
      <c r="AD223" s="88"/>
      <c r="AE223" s="88"/>
      <c r="AF223" s="88"/>
      <c r="AG223" s="88"/>
      <c r="AH223" s="88"/>
      <c r="AI223" s="90"/>
      <c r="AJ223" s="90"/>
      <c r="AK223" s="95"/>
      <c r="AL223" s="95"/>
      <c r="AM223" s="94"/>
      <c r="AN223" s="95"/>
      <c r="AO223" s="96"/>
      <c r="AP223" s="97"/>
      <c r="AQ223" s="88"/>
      <c r="AR223" s="86"/>
      <c r="AS223" s="86"/>
      <c r="AT223" s="86"/>
      <c r="AU223" s="86"/>
      <c r="AV223" s="86"/>
      <c r="AW223" s="86"/>
      <c r="AX223" s="86"/>
      <c r="AY223" s="86"/>
      <c r="AZ223" s="86"/>
      <c r="BA223" s="86"/>
    </row>
    <row r="224" spans="1:53" ht="45" customHeight="1">
      <c r="A224" s="86"/>
      <c r="B224" s="90"/>
      <c r="C224" s="90"/>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90"/>
      <c r="AB224" s="88"/>
      <c r="AC224" s="88"/>
      <c r="AD224" s="88"/>
      <c r="AE224" s="88"/>
      <c r="AF224" s="88"/>
      <c r="AG224" s="88"/>
      <c r="AH224" s="88"/>
      <c r="AI224" s="90"/>
      <c r="AJ224" s="90"/>
      <c r="AK224" s="91"/>
      <c r="AL224" s="92"/>
      <c r="AM224" s="94"/>
      <c r="AN224" s="95"/>
      <c r="AO224" s="96"/>
      <c r="AP224" s="97"/>
      <c r="AQ224" s="88"/>
      <c r="AR224" s="86"/>
      <c r="AS224" s="86"/>
      <c r="AT224" s="86"/>
      <c r="AU224" s="86"/>
      <c r="AV224" s="86"/>
      <c r="AW224" s="86"/>
      <c r="AX224" s="86"/>
      <c r="AY224" s="86"/>
      <c r="AZ224" s="86"/>
      <c r="BA224" s="86"/>
    </row>
    <row r="225" spans="1:53" ht="45" customHeight="1">
      <c r="A225" s="86"/>
      <c r="B225" s="90"/>
      <c r="C225" s="90"/>
      <c r="D225" s="88"/>
      <c r="E225" s="88"/>
      <c r="F225" s="88"/>
      <c r="G225" s="88"/>
      <c r="H225" s="101"/>
      <c r="I225" s="88"/>
      <c r="J225" s="88"/>
      <c r="K225" s="88"/>
      <c r="L225" s="88"/>
      <c r="M225" s="88"/>
      <c r="N225" s="88"/>
      <c r="O225" s="88"/>
      <c r="P225" s="88"/>
      <c r="Q225" s="88"/>
      <c r="R225" s="88"/>
      <c r="S225" s="88"/>
      <c r="T225" s="88"/>
      <c r="U225" s="88"/>
      <c r="V225" s="88"/>
      <c r="W225" s="88"/>
      <c r="X225" s="88"/>
      <c r="Y225" s="88"/>
      <c r="Z225" s="88"/>
      <c r="AA225" s="90"/>
      <c r="AB225" s="88"/>
      <c r="AC225" s="88"/>
      <c r="AD225" s="88"/>
      <c r="AE225" s="88"/>
      <c r="AF225" s="88"/>
      <c r="AG225" s="88"/>
      <c r="AH225" s="88"/>
      <c r="AI225" s="90"/>
      <c r="AJ225" s="90"/>
      <c r="AK225" s="91"/>
      <c r="AL225" s="92"/>
      <c r="AM225" s="90"/>
      <c r="AN225" s="90"/>
      <c r="AO225" s="96"/>
      <c r="AP225" s="97"/>
      <c r="AQ225" s="88"/>
      <c r="AR225" s="86"/>
      <c r="AS225" s="86"/>
      <c r="AT225" s="86"/>
      <c r="AU225" s="86"/>
      <c r="AV225" s="86"/>
      <c r="AW225" s="86"/>
      <c r="AX225" s="86"/>
      <c r="AY225" s="86"/>
      <c r="AZ225" s="86"/>
      <c r="BA225" s="86"/>
    </row>
    <row r="226" spans="1:53" ht="45" customHeight="1">
      <c r="A226" s="86"/>
      <c r="B226" s="90"/>
      <c r="C226" s="90"/>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90"/>
      <c r="AB226" s="88"/>
      <c r="AC226" s="88"/>
      <c r="AD226" s="88"/>
      <c r="AE226" s="88"/>
      <c r="AF226" s="88"/>
      <c r="AG226" s="88"/>
      <c r="AH226" s="88"/>
      <c r="AI226" s="90"/>
      <c r="AJ226" s="90"/>
      <c r="AK226" s="95"/>
      <c r="AL226" s="95"/>
      <c r="AM226" s="90"/>
      <c r="AN226" s="90"/>
      <c r="AO226" s="96"/>
      <c r="AP226" s="97"/>
      <c r="AQ226" s="88"/>
      <c r="AR226" s="86"/>
      <c r="AS226" s="86"/>
      <c r="AT226" s="86"/>
      <c r="AU226" s="86"/>
      <c r="AV226" s="86"/>
      <c r="AW226" s="86"/>
      <c r="AX226" s="86"/>
      <c r="AY226" s="86"/>
      <c r="AZ226" s="86"/>
      <c r="BA226" s="86"/>
    </row>
    <row r="227" spans="1:53" ht="45" customHeight="1">
      <c r="A227" s="86"/>
      <c r="B227" s="90"/>
      <c r="C227" s="90"/>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90"/>
      <c r="AB227" s="88"/>
      <c r="AC227" s="88"/>
      <c r="AD227" s="88"/>
      <c r="AE227" s="88"/>
      <c r="AF227" s="88"/>
      <c r="AG227" s="88"/>
      <c r="AH227" s="88"/>
      <c r="AI227" s="90"/>
      <c r="AJ227" s="90"/>
      <c r="AK227" s="95"/>
      <c r="AL227" s="95"/>
      <c r="AM227" s="90"/>
      <c r="AN227" s="90"/>
      <c r="AO227" s="96"/>
      <c r="AP227" s="97"/>
      <c r="AQ227" s="88"/>
      <c r="AR227" s="86"/>
      <c r="AS227" s="86"/>
      <c r="AT227" s="86"/>
      <c r="AU227" s="86"/>
      <c r="AV227" s="86"/>
      <c r="AW227" s="86"/>
      <c r="AX227" s="86"/>
      <c r="AY227" s="86"/>
      <c r="AZ227" s="86"/>
      <c r="BA227" s="86"/>
    </row>
    <row r="228" spans="1:53" ht="45" customHeight="1">
      <c r="A228" s="86"/>
      <c r="B228" s="90"/>
      <c r="C228" s="90"/>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90"/>
      <c r="AB228" s="88"/>
      <c r="AC228" s="88"/>
      <c r="AD228" s="88"/>
      <c r="AE228" s="88"/>
      <c r="AF228" s="88"/>
      <c r="AG228" s="88"/>
      <c r="AH228" s="88"/>
      <c r="AI228" s="90"/>
      <c r="AJ228" s="90"/>
      <c r="AK228" s="95"/>
      <c r="AL228" s="95"/>
      <c r="AM228" s="90"/>
      <c r="AN228" s="90"/>
      <c r="AO228" s="96"/>
      <c r="AP228" s="97"/>
      <c r="AQ228" s="88"/>
      <c r="AR228" s="86"/>
      <c r="AS228" s="86"/>
      <c r="AT228" s="86"/>
      <c r="AU228" s="86"/>
      <c r="AV228" s="86"/>
      <c r="AW228" s="86"/>
      <c r="AX228" s="86"/>
      <c r="AY228" s="86"/>
      <c r="AZ228" s="86"/>
      <c r="BA228" s="86"/>
    </row>
    <row r="229" spans="1:53" ht="45" customHeight="1">
      <c r="A229" s="86"/>
      <c r="B229" s="90"/>
      <c r="C229" s="90"/>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90"/>
      <c r="AB229" s="88"/>
      <c r="AC229" s="88"/>
      <c r="AD229" s="88"/>
      <c r="AE229" s="88"/>
      <c r="AF229" s="88"/>
      <c r="AG229" s="88"/>
      <c r="AH229" s="88"/>
      <c r="AI229" s="90"/>
      <c r="AJ229" s="90"/>
      <c r="AK229" s="95"/>
      <c r="AL229" s="95"/>
      <c r="AM229" s="90"/>
      <c r="AN229" s="90"/>
      <c r="AO229" s="96"/>
      <c r="AP229" s="97"/>
      <c r="AQ229" s="88"/>
      <c r="AR229" s="86"/>
      <c r="AS229" s="86"/>
      <c r="AT229" s="86"/>
      <c r="AU229" s="86"/>
      <c r="AV229" s="86"/>
      <c r="AW229" s="86"/>
      <c r="AX229" s="86"/>
      <c r="AY229" s="86"/>
      <c r="AZ229" s="86"/>
      <c r="BA229" s="86"/>
    </row>
    <row r="230" spans="1:53" ht="45" customHeight="1">
      <c r="A230" s="86"/>
      <c r="B230" s="90"/>
      <c r="C230" s="90"/>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90"/>
      <c r="AB230" s="88"/>
      <c r="AC230" s="88"/>
      <c r="AD230" s="88"/>
      <c r="AE230" s="88"/>
      <c r="AF230" s="88"/>
      <c r="AG230" s="88"/>
      <c r="AH230" s="88"/>
      <c r="AI230" s="90"/>
      <c r="AJ230" s="90"/>
      <c r="AK230" s="95"/>
      <c r="AL230" s="95"/>
      <c r="AM230" s="90"/>
      <c r="AN230" s="90"/>
      <c r="AO230" s="96"/>
      <c r="AP230" s="97"/>
      <c r="AQ230" s="88"/>
      <c r="AR230" s="86"/>
      <c r="AS230" s="86"/>
      <c r="AT230" s="86"/>
      <c r="AU230" s="86"/>
      <c r="AV230" s="86"/>
      <c r="AW230" s="86"/>
      <c r="AX230" s="86"/>
      <c r="AY230" s="86"/>
      <c r="AZ230" s="86"/>
      <c r="BA230" s="86"/>
    </row>
    <row r="231" spans="1:53" ht="45" customHeight="1">
      <c r="A231" s="86"/>
      <c r="B231" s="90"/>
      <c r="C231" s="90"/>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90"/>
      <c r="AB231" s="88"/>
      <c r="AC231" s="88"/>
      <c r="AD231" s="88"/>
      <c r="AE231" s="88"/>
      <c r="AF231" s="88"/>
      <c r="AG231" s="88"/>
      <c r="AH231" s="88"/>
      <c r="AI231" s="90"/>
      <c r="AJ231" s="90"/>
      <c r="AK231" s="95"/>
      <c r="AL231" s="95"/>
      <c r="AM231" s="90"/>
      <c r="AN231" s="90"/>
      <c r="AO231" s="96"/>
      <c r="AP231" s="97"/>
      <c r="AQ231" s="88"/>
      <c r="AR231" s="86"/>
      <c r="AS231" s="86"/>
      <c r="AT231" s="86"/>
      <c r="AU231" s="86"/>
      <c r="AV231" s="86"/>
      <c r="AW231" s="86"/>
      <c r="AX231" s="86"/>
      <c r="AY231" s="86"/>
      <c r="AZ231" s="86"/>
      <c r="BA231" s="86"/>
    </row>
    <row r="232" spans="1:53" ht="45" customHeight="1">
      <c r="A232" s="86"/>
      <c r="B232" s="90"/>
      <c r="C232" s="90"/>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90"/>
      <c r="AB232" s="88"/>
      <c r="AC232" s="88"/>
      <c r="AD232" s="88"/>
      <c r="AE232" s="88"/>
      <c r="AF232" s="88"/>
      <c r="AG232" s="88"/>
      <c r="AH232" s="88"/>
      <c r="AI232" s="90"/>
      <c r="AJ232" s="90"/>
      <c r="AK232" s="95"/>
      <c r="AL232" s="95"/>
      <c r="AM232" s="90"/>
      <c r="AN232" s="90"/>
      <c r="AO232" s="96"/>
      <c r="AP232" s="97"/>
      <c r="AQ232" s="88"/>
      <c r="AR232" s="86"/>
      <c r="AS232" s="86"/>
      <c r="AT232" s="86"/>
      <c r="AU232" s="86"/>
      <c r="AV232" s="86"/>
      <c r="AW232" s="86"/>
      <c r="AX232" s="86"/>
      <c r="AY232" s="86"/>
      <c r="AZ232" s="86"/>
      <c r="BA232" s="86"/>
    </row>
    <row r="233" spans="1:53" ht="45" customHeight="1">
      <c r="A233" s="86"/>
      <c r="B233" s="90"/>
      <c r="C233" s="90"/>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90"/>
      <c r="AB233" s="88"/>
      <c r="AC233" s="88"/>
      <c r="AD233" s="88"/>
      <c r="AE233" s="88"/>
      <c r="AF233" s="88"/>
      <c r="AG233" s="88"/>
      <c r="AH233" s="88"/>
      <c r="AI233" s="90"/>
      <c r="AJ233" s="90"/>
      <c r="AK233" s="95"/>
      <c r="AL233" s="95"/>
      <c r="AM233" s="90"/>
      <c r="AN233" s="90"/>
      <c r="AO233" s="96"/>
      <c r="AP233" s="97"/>
      <c r="AQ233" s="88"/>
      <c r="AR233" s="86"/>
      <c r="AS233" s="86"/>
      <c r="AT233" s="86"/>
      <c r="AU233" s="86"/>
      <c r="AV233" s="86"/>
      <c r="AW233" s="86"/>
      <c r="AX233" s="86"/>
      <c r="AY233" s="86"/>
      <c r="AZ233" s="86"/>
      <c r="BA233" s="86"/>
    </row>
    <row r="234" spans="1:53" ht="45" customHeight="1">
      <c r="A234" s="86"/>
      <c r="B234" s="90"/>
      <c r="C234" s="90"/>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90"/>
      <c r="AB234" s="88"/>
      <c r="AC234" s="88"/>
      <c r="AD234" s="88"/>
      <c r="AE234" s="88"/>
      <c r="AF234" s="88"/>
      <c r="AG234" s="88"/>
      <c r="AH234" s="88"/>
      <c r="AI234" s="90"/>
      <c r="AJ234" s="90"/>
      <c r="AK234" s="100"/>
      <c r="AL234" s="100"/>
      <c r="AM234" s="90"/>
      <c r="AN234" s="90"/>
      <c r="AO234" s="96"/>
      <c r="AP234" s="97"/>
      <c r="AQ234" s="88"/>
      <c r="AR234" s="86"/>
      <c r="AS234" s="86"/>
      <c r="AT234" s="86"/>
      <c r="AU234" s="86"/>
      <c r="AV234" s="86"/>
      <c r="AW234" s="86"/>
      <c r="AX234" s="86"/>
      <c r="AY234" s="86"/>
      <c r="AZ234" s="86"/>
      <c r="BA234" s="86"/>
    </row>
    <row r="235" spans="1:72" s="69" customFormat="1" ht="45" customHeight="1">
      <c r="A235" s="102"/>
      <c r="B235" s="103"/>
      <c r="C235" s="103"/>
      <c r="D235" s="104"/>
      <c r="E235" s="104"/>
      <c r="F235" s="104"/>
      <c r="G235" s="104"/>
      <c r="H235" s="105"/>
      <c r="I235" s="105"/>
      <c r="J235" s="104"/>
      <c r="K235" s="104"/>
      <c r="L235" s="104"/>
      <c r="M235" s="104"/>
      <c r="N235" s="106"/>
      <c r="O235" s="107"/>
      <c r="P235" s="104"/>
      <c r="Q235" s="104"/>
      <c r="R235" s="104"/>
      <c r="S235" s="104"/>
      <c r="T235" s="104"/>
      <c r="U235" s="106"/>
      <c r="V235" s="108"/>
      <c r="W235" s="104"/>
      <c r="X235" s="109"/>
      <c r="Y235" s="110"/>
      <c r="Z235" s="111"/>
      <c r="AA235" s="111"/>
      <c r="AB235" s="104"/>
      <c r="AC235" s="112"/>
      <c r="AD235" s="103"/>
      <c r="AE235" s="104"/>
      <c r="AF235" s="103"/>
      <c r="AG235" s="105"/>
      <c r="AH235" s="108"/>
      <c r="AI235" s="103"/>
      <c r="AJ235" s="103"/>
      <c r="AK235" s="113"/>
      <c r="AL235" s="113"/>
      <c r="AM235" s="103"/>
      <c r="AN235" s="103"/>
      <c r="AO235" s="114"/>
      <c r="AP235" s="115"/>
      <c r="AQ235" s="102"/>
      <c r="AR235" s="102"/>
      <c r="AS235" s="102"/>
      <c r="AT235" s="102"/>
      <c r="AU235" s="102"/>
      <c r="AV235" s="102"/>
      <c r="AW235" s="102"/>
      <c r="AX235" s="102"/>
      <c r="AY235" s="102"/>
      <c r="AZ235" s="102"/>
      <c r="BA235" s="102"/>
      <c r="BM235" s="70"/>
      <c r="BN235" s="70"/>
      <c r="BO235" s="70"/>
      <c r="BP235" s="70"/>
      <c r="BQ235" s="70"/>
      <c r="BR235" s="70"/>
      <c r="BS235" s="70"/>
      <c r="BT235" s="70"/>
    </row>
    <row r="236" spans="1:53" ht="45" customHeight="1">
      <c r="A236" s="86"/>
      <c r="B236" s="90"/>
      <c r="C236" s="90"/>
      <c r="D236" s="99"/>
      <c r="E236" s="99"/>
      <c r="F236" s="99"/>
      <c r="G236" s="99"/>
      <c r="H236" s="116"/>
      <c r="I236" s="116"/>
      <c r="J236" s="99"/>
      <c r="K236" s="99"/>
      <c r="L236" s="99"/>
      <c r="M236" s="99"/>
      <c r="N236" s="106"/>
      <c r="O236" s="117"/>
      <c r="P236" s="99"/>
      <c r="Q236" s="99"/>
      <c r="R236" s="99"/>
      <c r="S236" s="99"/>
      <c r="T236" s="99"/>
      <c r="U236" s="106"/>
      <c r="V236" s="118"/>
      <c r="W236" s="99"/>
      <c r="X236" s="92"/>
      <c r="Y236" s="119"/>
      <c r="Z236" s="98"/>
      <c r="AA236" s="98"/>
      <c r="AB236" s="120"/>
      <c r="AC236" s="121"/>
      <c r="AD236" s="90"/>
      <c r="AE236" s="99"/>
      <c r="AF236" s="90"/>
      <c r="AG236" s="116"/>
      <c r="AH236" s="118"/>
      <c r="AI236" s="90"/>
      <c r="AJ236" s="90"/>
      <c r="AK236" s="91"/>
      <c r="AL236" s="92"/>
      <c r="AM236" s="90"/>
      <c r="AN236" s="90"/>
      <c r="AO236" s="96"/>
      <c r="AP236" s="97"/>
      <c r="AQ236" s="86"/>
      <c r="AR236" s="86"/>
      <c r="AS236" s="86"/>
      <c r="AT236" s="86"/>
      <c r="AU236" s="86"/>
      <c r="AV236" s="86"/>
      <c r="AW236" s="86"/>
      <c r="AX236" s="86"/>
      <c r="AY236" s="86"/>
      <c r="AZ236" s="86"/>
      <c r="BA236" s="86"/>
    </row>
    <row r="237" spans="1:53" ht="45" customHeight="1">
      <c r="A237" s="86"/>
      <c r="B237" s="90"/>
      <c r="C237" s="90"/>
      <c r="D237" s="99"/>
      <c r="E237" s="99"/>
      <c r="F237" s="99"/>
      <c r="G237" s="99"/>
      <c r="H237" s="116"/>
      <c r="I237" s="116"/>
      <c r="J237" s="99"/>
      <c r="K237" s="99"/>
      <c r="L237" s="99"/>
      <c r="M237" s="99"/>
      <c r="N237" s="106"/>
      <c r="O237" s="117"/>
      <c r="P237" s="99"/>
      <c r="Q237" s="99"/>
      <c r="R237" s="99"/>
      <c r="S237" s="99"/>
      <c r="T237" s="99"/>
      <c r="U237" s="106"/>
      <c r="V237" s="118"/>
      <c r="W237" s="99"/>
      <c r="X237" s="92"/>
      <c r="Y237" s="119"/>
      <c r="Z237" s="98"/>
      <c r="AA237" s="98"/>
      <c r="AB237" s="120"/>
      <c r="AC237" s="121"/>
      <c r="AD237" s="90"/>
      <c r="AE237" s="99"/>
      <c r="AF237" s="90"/>
      <c r="AG237" s="116"/>
      <c r="AH237" s="118"/>
      <c r="AI237" s="90"/>
      <c r="AJ237" s="90"/>
      <c r="AK237" s="91"/>
      <c r="AL237" s="92"/>
      <c r="AM237" s="90"/>
      <c r="AN237" s="90"/>
      <c r="AO237" s="96"/>
      <c r="AP237" s="97"/>
      <c r="AQ237" s="86"/>
      <c r="AR237" s="86"/>
      <c r="AS237" s="86"/>
      <c r="AT237" s="86"/>
      <c r="AU237" s="86"/>
      <c r="AV237" s="86"/>
      <c r="AW237" s="86"/>
      <c r="AX237" s="86"/>
      <c r="AY237" s="86"/>
      <c r="AZ237" s="86"/>
      <c r="BA237" s="86"/>
    </row>
    <row r="238" spans="1:53" ht="45" customHeight="1">
      <c r="A238" s="86"/>
      <c r="B238" s="90"/>
      <c r="C238" s="90"/>
      <c r="D238" s="99"/>
      <c r="E238" s="99"/>
      <c r="F238" s="99"/>
      <c r="G238" s="99"/>
      <c r="H238" s="116"/>
      <c r="I238" s="116"/>
      <c r="J238" s="99"/>
      <c r="K238" s="99"/>
      <c r="L238" s="99"/>
      <c r="M238" s="99"/>
      <c r="N238" s="106"/>
      <c r="O238" s="117"/>
      <c r="P238" s="122"/>
      <c r="Q238" s="99"/>
      <c r="R238" s="99"/>
      <c r="S238" s="99"/>
      <c r="T238" s="99"/>
      <c r="U238" s="106"/>
      <c r="V238" s="118"/>
      <c r="W238" s="99"/>
      <c r="X238" s="92"/>
      <c r="Y238" s="119"/>
      <c r="Z238" s="98"/>
      <c r="AA238" s="98"/>
      <c r="AB238" s="120"/>
      <c r="AC238" s="121"/>
      <c r="AD238" s="90"/>
      <c r="AE238" s="99"/>
      <c r="AF238" s="90"/>
      <c r="AG238" s="116"/>
      <c r="AH238" s="118"/>
      <c r="AI238" s="90"/>
      <c r="AJ238" s="90"/>
      <c r="AK238" s="100"/>
      <c r="AL238" s="100"/>
      <c r="AM238" s="90"/>
      <c r="AN238" s="90"/>
      <c r="AO238" s="96"/>
      <c r="AP238" s="97"/>
      <c r="AQ238" s="86"/>
      <c r="AR238" s="86"/>
      <c r="AS238" s="86"/>
      <c r="AT238" s="86"/>
      <c r="AU238" s="86"/>
      <c r="AV238" s="86"/>
      <c r="AW238" s="86"/>
      <c r="AX238" s="86"/>
      <c r="AY238" s="86"/>
      <c r="AZ238" s="86"/>
      <c r="BA238" s="86"/>
    </row>
    <row r="239" spans="1:53" ht="45" customHeight="1">
      <c r="A239" s="86"/>
      <c r="B239" s="90"/>
      <c r="C239" s="90"/>
      <c r="D239" s="99"/>
      <c r="E239" s="99"/>
      <c r="F239" s="99"/>
      <c r="G239" s="99"/>
      <c r="H239" s="116"/>
      <c r="I239" s="116"/>
      <c r="J239" s="99"/>
      <c r="K239" s="99"/>
      <c r="L239" s="99"/>
      <c r="M239" s="99"/>
      <c r="N239" s="106"/>
      <c r="O239" s="117"/>
      <c r="P239" s="99"/>
      <c r="Q239" s="99"/>
      <c r="R239" s="99"/>
      <c r="S239" s="99"/>
      <c r="T239" s="99"/>
      <c r="U239" s="106"/>
      <c r="V239" s="117"/>
      <c r="W239" s="99"/>
      <c r="X239" s="92"/>
      <c r="Y239" s="119"/>
      <c r="Z239" s="98"/>
      <c r="AA239" s="98"/>
      <c r="AB239" s="120"/>
      <c r="AC239" s="121"/>
      <c r="AD239" s="90"/>
      <c r="AE239" s="99"/>
      <c r="AF239" s="90"/>
      <c r="AG239" s="116"/>
      <c r="AH239" s="118"/>
      <c r="AI239" s="90"/>
      <c r="AJ239" s="90"/>
      <c r="AK239" s="100"/>
      <c r="AL239" s="100"/>
      <c r="AM239" s="90"/>
      <c r="AN239" s="90"/>
      <c r="AO239" s="96"/>
      <c r="AP239" s="97"/>
      <c r="AQ239" s="86"/>
      <c r="AR239" s="86"/>
      <c r="AS239" s="86"/>
      <c r="AT239" s="86"/>
      <c r="AU239" s="86"/>
      <c r="AV239" s="86"/>
      <c r="AW239" s="86"/>
      <c r="AX239" s="86"/>
      <c r="AY239" s="86"/>
      <c r="AZ239" s="86"/>
      <c r="BA239" s="86"/>
    </row>
    <row r="240" spans="1:53" ht="45" customHeight="1">
      <c r="A240" s="86"/>
      <c r="B240" s="90"/>
      <c r="C240" s="90"/>
      <c r="D240" s="99"/>
      <c r="E240" s="99"/>
      <c r="F240" s="99"/>
      <c r="G240" s="99"/>
      <c r="H240" s="116"/>
      <c r="I240" s="116"/>
      <c r="J240" s="99"/>
      <c r="K240" s="99"/>
      <c r="L240" s="99"/>
      <c r="M240" s="99"/>
      <c r="N240" s="106"/>
      <c r="O240" s="123"/>
      <c r="P240" s="122"/>
      <c r="Q240" s="99"/>
      <c r="R240" s="99"/>
      <c r="S240" s="99"/>
      <c r="T240" s="99"/>
      <c r="U240" s="106"/>
      <c r="V240" s="123"/>
      <c r="W240" s="99"/>
      <c r="X240" s="92"/>
      <c r="Y240" s="119"/>
      <c r="Z240" s="98"/>
      <c r="AA240" s="98"/>
      <c r="AB240" s="120"/>
      <c r="AC240" s="121"/>
      <c r="AD240" s="90"/>
      <c r="AE240" s="99"/>
      <c r="AF240" s="90"/>
      <c r="AG240" s="116"/>
      <c r="AH240" s="118"/>
      <c r="AI240" s="90"/>
      <c r="AJ240" s="90"/>
      <c r="AK240" s="91"/>
      <c r="AL240" s="92"/>
      <c r="AM240" s="90"/>
      <c r="AN240" s="90"/>
      <c r="AO240" s="96"/>
      <c r="AP240" s="97"/>
      <c r="AQ240" s="86"/>
      <c r="AR240" s="86"/>
      <c r="AS240" s="86"/>
      <c r="AT240" s="86"/>
      <c r="AU240" s="86"/>
      <c r="AV240" s="86"/>
      <c r="AW240" s="86"/>
      <c r="AX240" s="86"/>
      <c r="AY240" s="86"/>
      <c r="AZ240" s="86"/>
      <c r="BA240" s="86"/>
    </row>
    <row r="241" spans="1:53" ht="45" customHeight="1">
      <c r="A241" s="86"/>
      <c r="B241" s="90"/>
      <c r="C241" s="90"/>
      <c r="D241" s="99"/>
      <c r="E241" s="99"/>
      <c r="F241" s="99"/>
      <c r="G241" s="99"/>
      <c r="H241" s="116"/>
      <c r="I241" s="116"/>
      <c r="J241" s="99"/>
      <c r="K241" s="99"/>
      <c r="L241" s="99"/>
      <c r="M241" s="99"/>
      <c r="N241" s="106"/>
      <c r="O241" s="117"/>
      <c r="P241" s="99"/>
      <c r="Q241" s="99"/>
      <c r="R241" s="99"/>
      <c r="S241" s="99"/>
      <c r="T241" s="99"/>
      <c r="U241" s="106"/>
      <c r="V241" s="117"/>
      <c r="W241" s="99"/>
      <c r="X241" s="92"/>
      <c r="Y241" s="119"/>
      <c r="Z241" s="98"/>
      <c r="AA241" s="98"/>
      <c r="AB241" s="120"/>
      <c r="AC241" s="121"/>
      <c r="AD241" s="90"/>
      <c r="AE241" s="99"/>
      <c r="AF241" s="90"/>
      <c r="AG241" s="116"/>
      <c r="AH241" s="118"/>
      <c r="AI241" s="90"/>
      <c r="AJ241" s="90"/>
      <c r="AK241" s="95"/>
      <c r="AL241" s="95"/>
      <c r="AM241" s="90"/>
      <c r="AN241" s="90"/>
      <c r="AO241" s="96"/>
      <c r="AP241" s="97"/>
      <c r="AQ241" s="86"/>
      <c r="AR241" s="86"/>
      <c r="AS241" s="86"/>
      <c r="AT241" s="86"/>
      <c r="AU241" s="86"/>
      <c r="AV241" s="86"/>
      <c r="AW241" s="86"/>
      <c r="AX241" s="86"/>
      <c r="AY241" s="86"/>
      <c r="AZ241" s="86"/>
      <c r="BA241" s="86"/>
    </row>
    <row r="242" spans="1:53" ht="45" customHeight="1">
      <c r="A242" s="86"/>
      <c r="B242" s="90"/>
      <c r="C242" s="90"/>
      <c r="D242" s="99"/>
      <c r="E242" s="99"/>
      <c r="F242" s="99"/>
      <c r="G242" s="99"/>
      <c r="H242" s="116"/>
      <c r="I242" s="116"/>
      <c r="J242" s="99"/>
      <c r="K242" s="99"/>
      <c r="L242" s="99"/>
      <c r="M242" s="99"/>
      <c r="N242" s="106"/>
      <c r="O242" s="117"/>
      <c r="P242" s="122"/>
      <c r="Q242" s="99"/>
      <c r="R242" s="99"/>
      <c r="S242" s="99"/>
      <c r="T242" s="99"/>
      <c r="U242" s="106"/>
      <c r="V242" s="118"/>
      <c r="W242" s="99"/>
      <c r="X242" s="92"/>
      <c r="Y242" s="119"/>
      <c r="Z242" s="98"/>
      <c r="AA242" s="98"/>
      <c r="AB242" s="120"/>
      <c r="AC242" s="121"/>
      <c r="AD242" s="90"/>
      <c r="AE242" s="99"/>
      <c r="AF242" s="90"/>
      <c r="AG242" s="116"/>
      <c r="AH242" s="118"/>
      <c r="AI242" s="90"/>
      <c r="AJ242" s="90"/>
      <c r="AK242" s="91"/>
      <c r="AL242" s="92"/>
      <c r="AM242" s="90"/>
      <c r="AN242" s="90"/>
      <c r="AO242" s="96"/>
      <c r="AP242" s="97"/>
      <c r="AQ242" s="86"/>
      <c r="AR242" s="86"/>
      <c r="AS242" s="86"/>
      <c r="AT242" s="86"/>
      <c r="AU242" s="86"/>
      <c r="AV242" s="86"/>
      <c r="AW242" s="86"/>
      <c r="AX242" s="86"/>
      <c r="AY242" s="86"/>
      <c r="AZ242" s="86"/>
      <c r="BA242" s="86"/>
    </row>
    <row r="243" spans="1:53" ht="45" customHeight="1">
      <c r="A243" s="86"/>
      <c r="B243" s="90"/>
      <c r="C243" s="90"/>
      <c r="D243" s="99"/>
      <c r="E243" s="99"/>
      <c r="F243" s="99"/>
      <c r="G243" s="99"/>
      <c r="H243" s="116"/>
      <c r="I243" s="116"/>
      <c r="J243" s="99"/>
      <c r="K243" s="99"/>
      <c r="L243" s="99"/>
      <c r="M243" s="99"/>
      <c r="N243" s="99"/>
      <c r="O243" s="117"/>
      <c r="P243" s="122"/>
      <c r="Q243" s="99"/>
      <c r="R243" s="99"/>
      <c r="S243" s="99"/>
      <c r="T243" s="99"/>
      <c r="U243" s="99"/>
      <c r="V243" s="118"/>
      <c r="W243" s="99"/>
      <c r="X243" s="92"/>
      <c r="Y243" s="119"/>
      <c r="Z243" s="98"/>
      <c r="AA243" s="98"/>
      <c r="AB243" s="120"/>
      <c r="AC243" s="121"/>
      <c r="AD243" s="90"/>
      <c r="AE243" s="99"/>
      <c r="AF243" s="90"/>
      <c r="AG243" s="116"/>
      <c r="AH243" s="118"/>
      <c r="AI243" s="90"/>
      <c r="AJ243" s="90"/>
      <c r="AK243" s="100"/>
      <c r="AL243" s="100"/>
      <c r="AM243" s="90"/>
      <c r="AN243" s="90"/>
      <c r="AO243" s="96"/>
      <c r="AP243" s="97"/>
      <c r="AQ243" s="86"/>
      <c r="AR243" s="86"/>
      <c r="AS243" s="86"/>
      <c r="AT243" s="86"/>
      <c r="AU243" s="86"/>
      <c r="AV243" s="86"/>
      <c r="AW243" s="86"/>
      <c r="AX243" s="86"/>
      <c r="AY243" s="86"/>
      <c r="AZ243" s="86"/>
      <c r="BA243" s="86"/>
    </row>
    <row r="244" spans="1:53" ht="45" customHeight="1">
      <c r="A244" s="86"/>
      <c r="B244" s="90"/>
      <c r="C244" s="90"/>
      <c r="D244" s="99"/>
      <c r="E244" s="99"/>
      <c r="F244" s="99"/>
      <c r="G244" s="99"/>
      <c r="H244" s="116"/>
      <c r="I244" s="116"/>
      <c r="J244" s="99"/>
      <c r="K244" s="99"/>
      <c r="L244" s="99"/>
      <c r="M244" s="99"/>
      <c r="N244" s="99"/>
      <c r="O244" s="117"/>
      <c r="P244" s="122"/>
      <c r="Q244" s="99"/>
      <c r="R244" s="99"/>
      <c r="S244" s="99"/>
      <c r="T244" s="99"/>
      <c r="U244" s="99"/>
      <c r="V244" s="118"/>
      <c r="W244" s="99"/>
      <c r="X244" s="92"/>
      <c r="Y244" s="119"/>
      <c r="Z244" s="98"/>
      <c r="AA244" s="98"/>
      <c r="AB244" s="120"/>
      <c r="AC244" s="121"/>
      <c r="AD244" s="90"/>
      <c r="AE244" s="99"/>
      <c r="AF244" s="90"/>
      <c r="AG244" s="116"/>
      <c r="AH244" s="118"/>
      <c r="AI244" s="90"/>
      <c r="AJ244" s="90"/>
      <c r="AK244" s="95"/>
      <c r="AL244" s="95"/>
      <c r="AM244" s="90"/>
      <c r="AN244" s="90"/>
      <c r="AO244" s="96"/>
      <c r="AP244" s="97"/>
      <c r="AQ244" s="86"/>
      <c r="AR244" s="86"/>
      <c r="AS244" s="86"/>
      <c r="AT244" s="86"/>
      <c r="AU244" s="86"/>
      <c r="AV244" s="86"/>
      <c r="AW244" s="86"/>
      <c r="AX244" s="86"/>
      <c r="AY244" s="86"/>
      <c r="AZ244" s="86"/>
      <c r="BA244" s="86"/>
    </row>
    <row r="245" spans="1:53" ht="45" customHeight="1">
      <c r="A245" s="86"/>
      <c r="B245" s="90"/>
      <c r="C245" s="90"/>
      <c r="D245" s="99"/>
      <c r="E245" s="99"/>
      <c r="F245" s="99"/>
      <c r="G245" s="99"/>
      <c r="H245" s="116"/>
      <c r="I245" s="116"/>
      <c r="J245" s="99"/>
      <c r="K245" s="99"/>
      <c r="L245" s="99"/>
      <c r="M245" s="99"/>
      <c r="N245" s="99"/>
      <c r="O245" s="117"/>
      <c r="P245" s="122"/>
      <c r="Q245" s="99"/>
      <c r="R245" s="99"/>
      <c r="S245" s="99"/>
      <c r="T245" s="99"/>
      <c r="U245" s="99"/>
      <c r="V245" s="117"/>
      <c r="W245" s="99"/>
      <c r="X245" s="92"/>
      <c r="Y245" s="119"/>
      <c r="Z245" s="98"/>
      <c r="AA245" s="98"/>
      <c r="AB245" s="120"/>
      <c r="AC245" s="121"/>
      <c r="AD245" s="90"/>
      <c r="AE245" s="99"/>
      <c r="AF245" s="90"/>
      <c r="AG245" s="116"/>
      <c r="AH245" s="118"/>
      <c r="AI245" s="90"/>
      <c r="AJ245" s="90"/>
      <c r="AK245" s="95"/>
      <c r="AL245" s="95"/>
      <c r="AM245" s="90"/>
      <c r="AN245" s="90"/>
      <c r="AO245" s="96"/>
      <c r="AP245" s="97"/>
      <c r="AQ245" s="86"/>
      <c r="AR245" s="86"/>
      <c r="AS245" s="86"/>
      <c r="AT245" s="86"/>
      <c r="AU245" s="86"/>
      <c r="AV245" s="86"/>
      <c r="AW245" s="86"/>
      <c r="AX245" s="86"/>
      <c r="AY245" s="86"/>
      <c r="AZ245" s="86"/>
      <c r="BA245" s="86"/>
    </row>
    <row r="246" spans="1:53" ht="45" customHeight="1">
      <c r="A246" s="86"/>
      <c r="B246" s="90"/>
      <c r="C246" s="90"/>
      <c r="D246" s="99"/>
      <c r="E246" s="99"/>
      <c r="F246" s="99"/>
      <c r="G246" s="99"/>
      <c r="H246" s="116"/>
      <c r="I246" s="116"/>
      <c r="J246" s="99"/>
      <c r="K246" s="99"/>
      <c r="L246" s="99"/>
      <c r="M246" s="99"/>
      <c r="N246" s="106"/>
      <c r="O246" s="123"/>
      <c r="P246" s="99"/>
      <c r="Q246" s="99"/>
      <c r="R246" s="99"/>
      <c r="S246" s="99"/>
      <c r="T246" s="99"/>
      <c r="U246" s="106"/>
      <c r="V246" s="123"/>
      <c r="W246" s="99"/>
      <c r="X246" s="92"/>
      <c r="Y246" s="119"/>
      <c r="Z246" s="98"/>
      <c r="AA246" s="98"/>
      <c r="AB246" s="120"/>
      <c r="AC246" s="121"/>
      <c r="AD246" s="90"/>
      <c r="AE246" s="99"/>
      <c r="AF246" s="90"/>
      <c r="AG246" s="116"/>
      <c r="AH246" s="118"/>
      <c r="AI246" s="90"/>
      <c r="AJ246" s="90"/>
      <c r="AK246" s="95"/>
      <c r="AL246" s="95"/>
      <c r="AM246" s="90"/>
      <c r="AN246" s="90"/>
      <c r="AO246" s="96"/>
      <c r="AP246" s="97"/>
      <c r="AQ246" s="86"/>
      <c r="AR246" s="86"/>
      <c r="AS246" s="86"/>
      <c r="AT246" s="86"/>
      <c r="AU246" s="86"/>
      <c r="AV246" s="86"/>
      <c r="AW246" s="86"/>
      <c r="AX246" s="86"/>
      <c r="AY246" s="86"/>
      <c r="AZ246" s="86"/>
      <c r="BA246" s="86"/>
    </row>
    <row r="247" spans="1:53" ht="45" customHeight="1">
      <c r="A247" s="86"/>
      <c r="B247" s="90"/>
      <c r="C247" s="90"/>
      <c r="D247" s="99"/>
      <c r="E247" s="99"/>
      <c r="F247" s="99"/>
      <c r="G247" s="99"/>
      <c r="H247" s="116"/>
      <c r="I247" s="116"/>
      <c r="J247" s="99"/>
      <c r="K247" s="99"/>
      <c r="L247" s="99"/>
      <c r="M247" s="99"/>
      <c r="N247" s="106"/>
      <c r="O247" s="117"/>
      <c r="P247" s="122"/>
      <c r="Q247" s="99"/>
      <c r="R247" s="99"/>
      <c r="S247" s="99"/>
      <c r="T247" s="99"/>
      <c r="U247" s="106"/>
      <c r="V247" s="117"/>
      <c r="W247" s="99"/>
      <c r="X247" s="92"/>
      <c r="Y247" s="119"/>
      <c r="Z247" s="98"/>
      <c r="AA247" s="98"/>
      <c r="AB247" s="120"/>
      <c r="AC247" s="121"/>
      <c r="AD247" s="90"/>
      <c r="AE247" s="99"/>
      <c r="AF247" s="90"/>
      <c r="AG247" s="116"/>
      <c r="AH247" s="118"/>
      <c r="AI247" s="90"/>
      <c r="AJ247" s="90"/>
      <c r="AK247" s="95"/>
      <c r="AL247" s="95"/>
      <c r="AM247" s="90"/>
      <c r="AN247" s="90"/>
      <c r="AO247" s="96"/>
      <c r="AP247" s="97"/>
      <c r="AQ247" s="86"/>
      <c r="AR247" s="86"/>
      <c r="AS247" s="86"/>
      <c r="AT247" s="86"/>
      <c r="AU247" s="86"/>
      <c r="AV247" s="86"/>
      <c r="AW247" s="86"/>
      <c r="AX247" s="86"/>
      <c r="AY247" s="86"/>
      <c r="AZ247" s="86"/>
      <c r="BA247" s="86"/>
    </row>
    <row r="248" spans="1:53" ht="45" customHeight="1">
      <c r="A248" s="86"/>
      <c r="B248" s="90"/>
      <c r="C248" s="90"/>
      <c r="D248" s="99"/>
      <c r="E248" s="99"/>
      <c r="F248" s="99"/>
      <c r="G248" s="99"/>
      <c r="H248" s="116"/>
      <c r="I248" s="116"/>
      <c r="J248" s="99"/>
      <c r="K248" s="99"/>
      <c r="L248" s="99"/>
      <c r="M248" s="99"/>
      <c r="N248" s="106"/>
      <c r="O248" s="117"/>
      <c r="P248" s="99"/>
      <c r="Q248" s="99"/>
      <c r="R248" s="99"/>
      <c r="S248" s="99"/>
      <c r="T248" s="99"/>
      <c r="U248" s="106"/>
      <c r="V248" s="117"/>
      <c r="W248" s="99"/>
      <c r="X248" s="92"/>
      <c r="Y248" s="119"/>
      <c r="Z248" s="98"/>
      <c r="AA248" s="98"/>
      <c r="AB248" s="120"/>
      <c r="AC248" s="121"/>
      <c r="AD248" s="90"/>
      <c r="AE248" s="99"/>
      <c r="AF248" s="90"/>
      <c r="AG248" s="116"/>
      <c r="AH248" s="118"/>
      <c r="AI248" s="90"/>
      <c r="AJ248" s="90"/>
      <c r="AK248" s="95"/>
      <c r="AL248" s="95"/>
      <c r="AM248" s="90"/>
      <c r="AN248" s="90"/>
      <c r="AO248" s="96"/>
      <c r="AP248" s="97"/>
      <c r="AQ248" s="86"/>
      <c r="AR248" s="86"/>
      <c r="AS248" s="86"/>
      <c r="AT248" s="86"/>
      <c r="AU248" s="86"/>
      <c r="AV248" s="86"/>
      <c r="AW248" s="86"/>
      <c r="AX248" s="86"/>
      <c r="AY248" s="86"/>
      <c r="AZ248" s="86"/>
      <c r="BA248" s="86"/>
    </row>
    <row r="249" spans="1:53" ht="45" customHeight="1">
      <c r="A249" s="86"/>
      <c r="B249" s="90"/>
      <c r="C249" s="90"/>
      <c r="D249" s="99"/>
      <c r="E249" s="99"/>
      <c r="F249" s="99"/>
      <c r="G249" s="99"/>
      <c r="H249" s="116"/>
      <c r="I249" s="116"/>
      <c r="J249" s="99"/>
      <c r="K249" s="99"/>
      <c r="L249" s="99"/>
      <c r="M249" s="99"/>
      <c r="N249" s="106"/>
      <c r="O249" s="117"/>
      <c r="P249" s="99"/>
      <c r="Q249" s="99"/>
      <c r="R249" s="99"/>
      <c r="S249" s="99"/>
      <c r="T249" s="99"/>
      <c r="U249" s="106"/>
      <c r="V249" s="117"/>
      <c r="W249" s="99"/>
      <c r="X249" s="92"/>
      <c r="Y249" s="119"/>
      <c r="Z249" s="98"/>
      <c r="AA249" s="98"/>
      <c r="AB249" s="120"/>
      <c r="AC249" s="121"/>
      <c r="AD249" s="90"/>
      <c r="AE249" s="99"/>
      <c r="AF249" s="90"/>
      <c r="AG249" s="116"/>
      <c r="AH249" s="118"/>
      <c r="AI249" s="90"/>
      <c r="AJ249" s="90"/>
      <c r="AK249" s="95"/>
      <c r="AL249" s="95"/>
      <c r="AM249" s="90"/>
      <c r="AN249" s="90"/>
      <c r="AO249" s="96"/>
      <c r="AP249" s="97"/>
      <c r="AQ249" s="86"/>
      <c r="AR249" s="86"/>
      <c r="AS249" s="86"/>
      <c r="AT249" s="86"/>
      <c r="AU249" s="86"/>
      <c r="AV249" s="86"/>
      <c r="AW249" s="86"/>
      <c r="AX249" s="86"/>
      <c r="AY249" s="86"/>
      <c r="AZ249" s="86"/>
      <c r="BA249" s="86"/>
    </row>
    <row r="250" spans="1:53" ht="45" customHeight="1">
      <c r="A250" s="86"/>
      <c r="B250" s="90"/>
      <c r="C250" s="90"/>
      <c r="D250" s="99"/>
      <c r="E250" s="99"/>
      <c r="F250" s="99"/>
      <c r="G250" s="99"/>
      <c r="H250" s="116"/>
      <c r="I250" s="116"/>
      <c r="J250" s="99"/>
      <c r="K250" s="99"/>
      <c r="L250" s="99"/>
      <c r="M250" s="99"/>
      <c r="N250" s="106"/>
      <c r="O250" s="117"/>
      <c r="P250" s="99"/>
      <c r="Q250" s="99"/>
      <c r="R250" s="99"/>
      <c r="S250" s="99"/>
      <c r="T250" s="99"/>
      <c r="U250" s="106"/>
      <c r="V250" s="117"/>
      <c r="W250" s="99"/>
      <c r="X250" s="92"/>
      <c r="Y250" s="119"/>
      <c r="Z250" s="98"/>
      <c r="AA250" s="98"/>
      <c r="AB250" s="120"/>
      <c r="AC250" s="121"/>
      <c r="AD250" s="90"/>
      <c r="AE250" s="99"/>
      <c r="AF250" s="90"/>
      <c r="AG250" s="116"/>
      <c r="AH250" s="118"/>
      <c r="AI250" s="90"/>
      <c r="AJ250" s="90"/>
      <c r="AK250" s="95"/>
      <c r="AL250" s="95"/>
      <c r="AM250" s="90"/>
      <c r="AN250" s="90"/>
      <c r="AO250" s="96"/>
      <c r="AP250" s="97"/>
      <c r="AQ250" s="86"/>
      <c r="AR250" s="86"/>
      <c r="AS250" s="86"/>
      <c r="AT250" s="86"/>
      <c r="AU250" s="86"/>
      <c r="AV250" s="86"/>
      <c r="AW250" s="86"/>
      <c r="AX250" s="86"/>
      <c r="AY250" s="86"/>
      <c r="AZ250" s="86"/>
      <c r="BA250" s="86"/>
    </row>
    <row r="251" spans="1:53" ht="45" customHeight="1">
      <c r="A251" s="86"/>
      <c r="B251" s="90"/>
      <c r="C251" s="90"/>
      <c r="D251" s="99"/>
      <c r="E251" s="99"/>
      <c r="F251" s="99"/>
      <c r="G251" s="99"/>
      <c r="H251" s="116"/>
      <c r="I251" s="116"/>
      <c r="J251" s="99"/>
      <c r="K251" s="99"/>
      <c r="L251" s="99"/>
      <c r="M251" s="99"/>
      <c r="N251" s="99"/>
      <c r="O251" s="117"/>
      <c r="P251" s="122"/>
      <c r="Q251" s="99"/>
      <c r="R251" s="99"/>
      <c r="S251" s="99"/>
      <c r="T251" s="99"/>
      <c r="U251" s="99"/>
      <c r="V251" s="117"/>
      <c r="W251" s="99"/>
      <c r="X251" s="92"/>
      <c r="Y251" s="119"/>
      <c r="Z251" s="98"/>
      <c r="AA251" s="98"/>
      <c r="AB251" s="120"/>
      <c r="AC251" s="121"/>
      <c r="AD251" s="90"/>
      <c r="AE251" s="99"/>
      <c r="AF251" s="90"/>
      <c r="AG251" s="116"/>
      <c r="AH251" s="118"/>
      <c r="AI251" s="90"/>
      <c r="AJ251" s="90"/>
      <c r="AK251" s="95"/>
      <c r="AL251" s="95"/>
      <c r="AM251" s="90"/>
      <c r="AN251" s="90"/>
      <c r="AO251" s="96"/>
      <c r="AP251" s="97"/>
      <c r="AQ251" s="86"/>
      <c r="AR251" s="86"/>
      <c r="AS251" s="86"/>
      <c r="AT251" s="86"/>
      <c r="AU251" s="86"/>
      <c r="AV251" s="86"/>
      <c r="AW251" s="86"/>
      <c r="AX251" s="86"/>
      <c r="AY251" s="86"/>
      <c r="AZ251" s="86"/>
      <c r="BA251" s="86"/>
    </row>
    <row r="252" spans="1:53" ht="45" customHeight="1">
      <c r="A252" s="86"/>
      <c r="B252" s="90"/>
      <c r="C252" s="90"/>
      <c r="D252" s="99"/>
      <c r="E252" s="99"/>
      <c r="F252" s="99"/>
      <c r="G252" s="99"/>
      <c r="H252" s="116"/>
      <c r="I252" s="116"/>
      <c r="J252" s="99"/>
      <c r="K252" s="99"/>
      <c r="L252" s="99"/>
      <c r="M252" s="99"/>
      <c r="N252" s="99"/>
      <c r="O252" s="117"/>
      <c r="P252" s="99"/>
      <c r="Q252" s="99"/>
      <c r="R252" s="99"/>
      <c r="S252" s="99"/>
      <c r="T252" s="99"/>
      <c r="U252" s="99"/>
      <c r="V252" s="117"/>
      <c r="W252" s="99"/>
      <c r="X252" s="92"/>
      <c r="Y252" s="119"/>
      <c r="Z252" s="98"/>
      <c r="AA252" s="98"/>
      <c r="AB252" s="120"/>
      <c r="AC252" s="121"/>
      <c r="AD252" s="90"/>
      <c r="AE252" s="99"/>
      <c r="AF252" s="90"/>
      <c r="AG252" s="116"/>
      <c r="AH252" s="118"/>
      <c r="AI252" s="90"/>
      <c r="AJ252" s="90"/>
      <c r="AK252" s="95"/>
      <c r="AL252" s="95"/>
      <c r="AM252" s="90"/>
      <c r="AN252" s="90"/>
      <c r="AO252" s="96"/>
      <c r="AP252" s="97"/>
      <c r="AQ252" s="86"/>
      <c r="AR252" s="86"/>
      <c r="AS252" s="86"/>
      <c r="AT252" s="86"/>
      <c r="AU252" s="86"/>
      <c r="AV252" s="86"/>
      <c r="AW252" s="86"/>
      <c r="AX252" s="86"/>
      <c r="AY252" s="86"/>
      <c r="AZ252" s="86"/>
      <c r="BA252" s="86"/>
    </row>
    <row r="253" spans="1:53" ht="45" customHeight="1">
      <c r="A253" s="86"/>
      <c r="B253" s="90"/>
      <c r="C253" s="90"/>
      <c r="D253" s="99"/>
      <c r="E253" s="99"/>
      <c r="F253" s="99"/>
      <c r="G253" s="99"/>
      <c r="H253" s="116"/>
      <c r="I253" s="116"/>
      <c r="J253" s="99"/>
      <c r="K253" s="99"/>
      <c r="L253" s="99"/>
      <c r="M253" s="99"/>
      <c r="N253" s="99"/>
      <c r="O253" s="124"/>
      <c r="P253" s="122"/>
      <c r="Q253" s="99"/>
      <c r="R253" s="99"/>
      <c r="S253" s="99"/>
      <c r="T253" s="99"/>
      <c r="U253" s="99"/>
      <c r="V253" s="118"/>
      <c r="W253" s="99"/>
      <c r="X253" s="92"/>
      <c r="Y253" s="119"/>
      <c r="Z253" s="98"/>
      <c r="AA253" s="98"/>
      <c r="AB253" s="120"/>
      <c r="AC253" s="121"/>
      <c r="AD253" s="90"/>
      <c r="AE253" s="99"/>
      <c r="AF253" s="90"/>
      <c r="AG253" s="116"/>
      <c r="AH253" s="118"/>
      <c r="AI253" s="90"/>
      <c r="AJ253" s="90"/>
      <c r="AK253" s="95"/>
      <c r="AL253" s="95"/>
      <c r="AM253" s="90"/>
      <c r="AN253" s="90"/>
      <c r="AO253" s="96"/>
      <c r="AP253" s="97"/>
      <c r="AQ253" s="86"/>
      <c r="AR253" s="86"/>
      <c r="AS253" s="86"/>
      <c r="AT253" s="86"/>
      <c r="AU253" s="86"/>
      <c r="AV253" s="86"/>
      <c r="AW253" s="86"/>
      <c r="AX253" s="86"/>
      <c r="AY253" s="86"/>
      <c r="AZ253" s="86"/>
      <c r="BA253" s="86"/>
    </row>
    <row r="254" spans="1:53" ht="45" customHeight="1">
      <c r="A254" s="86"/>
      <c r="B254" s="90"/>
      <c r="C254" s="90"/>
      <c r="D254" s="99"/>
      <c r="E254" s="99"/>
      <c r="F254" s="99"/>
      <c r="G254" s="99"/>
      <c r="H254" s="116"/>
      <c r="I254" s="116"/>
      <c r="J254" s="99"/>
      <c r="K254" s="99"/>
      <c r="L254" s="99"/>
      <c r="M254" s="99"/>
      <c r="N254" s="106"/>
      <c r="O254" s="125"/>
      <c r="P254" s="122"/>
      <c r="Q254" s="99"/>
      <c r="R254" s="99"/>
      <c r="S254" s="99"/>
      <c r="T254" s="99"/>
      <c r="U254" s="126"/>
      <c r="V254" s="123"/>
      <c r="W254" s="99"/>
      <c r="X254" s="127"/>
      <c r="Y254" s="120"/>
      <c r="Z254" s="87"/>
      <c r="AA254" s="87"/>
      <c r="AB254" s="120"/>
      <c r="AC254" s="121"/>
      <c r="AD254" s="90"/>
      <c r="AE254" s="99"/>
      <c r="AF254" s="90"/>
      <c r="AG254" s="116"/>
      <c r="AH254" s="118"/>
      <c r="AI254" s="90"/>
      <c r="AJ254" s="90"/>
      <c r="AK254" s="99"/>
      <c r="AL254" s="100"/>
      <c r="AM254" s="90"/>
      <c r="AN254" s="90"/>
      <c r="AO254" s="96"/>
      <c r="AP254" s="97"/>
      <c r="AQ254" s="86"/>
      <c r="AR254" s="86"/>
      <c r="AS254" s="86"/>
      <c r="AT254" s="86"/>
      <c r="AU254" s="86"/>
      <c r="AV254" s="86"/>
      <c r="AW254" s="86"/>
      <c r="AX254" s="86"/>
      <c r="AY254" s="86"/>
      <c r="AZ254" s="86"/>
      <c r="BA254" s="86"/>
    </row>
    <row r="255" spans="1:53" ht="45" customHeight="1">
      <c r="A255" s="86"/>
      <c r="B255" s="90"/>
      <c r="C255" s="90"/>
      <c r="D255" s="99"/>
      <c r="E255" s="99"/>
      <c r="F255" s="99"/>
      <c r="G255" s="99"/>
      <c r="H255" s="116"/>
      <c r="I255" s="116"/>
      <c r="J255" s="99"/>
      <c r="K255" s="99"/>
      <c r="L255" s="99"/>
      <c r="M255" s="99"/>
      <c r="N255" s="106"/>
      <c r="O255" s="124"/>
      <c r="P255" s="122"/>
      <c r="Q255" s="99"/>
      <c r="R255" s="99"/>
      <c r="S255" s="99"/>
      <c r="T255" s="99"/>
      <c r="U255" s="126"/>
      <c r="V255" s="117"/>
      <c r="W255" s="99"/>
      <c r="X255" s="127"/>
      <c r="Y255" s="120"/>
      <c r="Z255" s="87"/>
      <c r="AA255" s="87"/>
      <c r="AB255" s="120"/>
      <c r="AC255" s="121"/>
      <c r="AD255" s="90"/>
      <c r="AE255" s="99"/>
      <c r="AF255" s="90"/>
      <c r="AG255" s="116"/>
      <c r="AH255" s="118"/>
      <c r="AI255" s="90"/>
      <c r="AJ255" s="90"/>
      <c r="AK255" s="99"/>
      <c r="AL255" s="99"/>
      <c r="AM255" s="90"/>
      <c r="AN255" s="90"/>
      <c r="AO255" s="96"/>
      <c r="AP255" s="97"/>
      <c r="AQ255" s="86"/>
      <c r="AR255" s="86"/>
      <c r="AS255" s="86"/>
      <c r="AT255" s="86"/>
      <c r="AU255" s="86"/>
      <c r="AV255" s="86"/>
      <c r="AW255" s="86"/>
      <c r="AX255" s="86"/>
      <c r="AY255" s="86"/>
      <c r="AZ255" s="86"/>
      <c r="BA255" s="86"/>
    </row>
    <row r="256" spans="1:53" ht="45" customHeight="1">
      <c r="A256" s="86"/>
      <c r="B256" s="90"/>
      <c r="C256" s="90"/>
      <c r="D256" s="99"/>
      <c r="E256" s="99"/>
      <c r="F256" s="99"/>
      <c r="G256" s="99"/>
      <c r="H256" s="116"/>
      <c r="I256" s="116"/>
      <c r="J256" s="99"/>
      <c r="K256" s="99"/>
      <c r="L256" s="99"/>
      <c r="M256" s="99"/>
      <c r="N256" s="106"/>
      <c r="O256" s="125"/>
      <c r="P256" s="99"/>
      <c r="Q256" s="94"/>
      <c r="R256" s="99"/>
      <c r="S256" s="94"/>
      <c r="T256" s="99"/>
      <c r="U256" s="106"/>
      <c r="V256" s="125"/>
      <c r="W256" s="94"/>
      <c r="X256" s="92"/>
      <c r="Y256" s="119"/>
      <c r="Z256" s="98"/>
      <c r="AA256" s="98"/>
      <c r="AB256" s="119"/>
      <c r="AC256" s="128"/>
      <c r="AD256" s="95"/>
      <c r="AE256" s="94"/>
      <c r="AF256" s="90"/>
      <c r="AG256" s="116"/>
      <c r="AH256" s="118"/>
      <c r="AI256" s="90"/>
      <c r="AJ256" s="90"/>
      <c r="AK256" s="95"/>
      <c r="AL256" s="95"/>
      <c r="AM256" s="90"/>
      <c r="AN256" s="90"/>
      <c r="AO256" s="96"/>
      <c r="AP256" s="97"/>
      <c r="AQ256" s="86"/>
      <c r="AR256" s="86"/>
      <c r="AS256" s="86"/>
      <c r="AT256" s="86"/>
      <c r="AU256" s="86"/>
      <c r="AV256" s="86"/>
      <c r="AW256" s="86"/>
      <c r="AX256" s="86"/>
      <c r="AY256" s="86"/>
      <c r="AZ256" s="86"/>
      <c r="BA256" s="86"/>
    </row>
    <row r="257" spans="1:53" ht="45" customHeight="1">
      <c r="A257" s="86"/>
      <c r="B257" s="90"/>
      <c r="C257" s="90"/>
      <c r="D257" s="99"/>
      <c r="E257" s="99"/>
      <c r="F257" s="99"/>
      <c r="G257" s="99"/>
      <c r="H257" s="116"/>
      <c r="I257" s="116"/>
      <c r="J257" s="99"/>
      <c r="K257" s="99"/>
      <c r="L257" s="99"/>
      <c r="M257" s="99"/>
      <c r="N257" s="106"/>
      <c r="O257" s="124"/>
      <c r="P257" s="129"/>
      <c r="Q257" s="94"/>
      <c r="R257" s="94"/>
      <c r="S257" s="94"/>
      <c r="T257" s="94"/>
      <c r="U257" s="106"/>
      <c r="V257" s="130"/>
      <c r="W257" s="94"/>
      <c r="X257" s="92"/>
      <c r="Y257" s="119"/>
      <c r="Z257" s="98"/>
      <c r="AA257" s="98"/>
      <c r="AB257" s="119"/>
      <c r="AC257" s="128"/>
      <c r="AD257" s="95"/>
      <c r="AE257" s="94"/>
      <c r="AF257" s="90"/>
      <c r="AG257" s="116"/>
      <c r="AH257" s="118"/>
      <c r="AI257" s="90"/>
      <c r="AJ257" s="90"/>
      <c r="AK257" s="95"/>
      <c r="AL257" s="95"/>
      <c r="AM257" s="90"/>
      <c r="AN257" s="90"/>
      <c r="AO257" s="96"/>
      <c r="AP257" s="97"/>
      <c r="AQ257" s="86"/>
      <c r="AR257" s="86"/>
      <c r="AS257" s="86"/>
      <c r="AT257" s="86"/>
      <c r="AU257" s="86"/>
      <c r="AV257" s="86"/>
      <c r="AW257" s="86"/>
      <c r="AX257" s="86"/>
      <c r="AY257" s="86"/>
      <c r="AZ257" s="86"/>
      <c r="BA257" s="86"/>
    </row>
    <row r="258" spans="1:53" ht="45" customHeight="1">
      <c r="A258" s="86"/>
      <c r="B258" s="90"/>
      <c r="C258" s="90"/>
      <c r="D258" s="99"/>
      <c r="E258" s="99"/>
      <c r="F258" s="99"/>
      <c r="G258" s="99"/>
      <c r="H258" s="116"/>
      <c r="I258" s="116"/>
      <c r="J258" s="99"/>
      <c r="K258" s="99"/>
      <c r="L258" s="99"/>
      <c r="M258" s="99"/>
      <c r="N258" s="99"/>
      <c r="O258" s="124"/>
      <c r="P258" s="129"/>
      <c r="Q258" s="94"/>
      <c r="R258" s="94"/>
      <c r="S258" s="94"/>
      <c r="T258" s="94"/>
      <c r="U258" s="99"/>
      <c r="V258" s="118"/>
      <c r="W258" s="94"/>
      <c r="X258" s="92"/>
      <c r="Y258" s="119"/>
      <c r="Z258" s="98"/>
      <c r="AA258" s="98"/>
      <c r="AB258" s="120"/>
      <c r="AC258" s="128"/>
      <c r="AD258" s="95"/>
      <c r="AE258" s="94"/>
      <c r="AF258" s="90"/>
      <c r="AG258" s="116"/>
      <c r="AH258" s="118"/>
      <c r="AI258" s="90"/>
      <c r="AJ258" s="90"/>
      <c r="AK258" s="99"/>
      <c r="AL258" s="99"/>
      <c r="AM258" s="90"/>
      <c r="AN258" s="90"/>
      <c r="AO258" s="96"/>
      <c r="AP258" s="97"/>
      <c r="AQ258" s="86"/>
      <c r="AR258" s="86"/>
      <c r="AS258" s="86"/>
      <c r="AT258" s="86"/>
      <c r="AU258" s="86"/>
      <c r="AV258" s="86"/>
      <c r="AW258" s="86"/>
      <c r="AX258" s="86"/>
      <c r="AY258" s="86"/>
      <c r="AZ258" s="86"/>
      <c r="BA258" s="86"/>
    </row>
    <row r="259" spans="1:53" ht="45" customHeight="1">
      <c r="A259" s="86"/>
      <c r="B259" s="90"/>
      <c r="C259" s="90"/>
      <c r="D259" s="99"/>
      <c r="E259" s="99"/>
      <c r="F259" s="99"/>
      <c r="G259" s="99"/>
      <c r="H259" s="116"/>
      <c r="I259" s="116"/>
      <c r="J259" s="99"/>
      <c r="K259" s="99"/>
      <c r="L259" s="99"/>
      <c r="M259" s="99"/>
      <c r="N259" s="106"/>
      <c r="O259" s="125"/>
      <c r="P259" s="129"/>
      <c r="Q259" s="94"/>
      <c r="R259" s="94"/>
      <c r="S259" s="94"/>
      <c r="T259" s="94"/>
      <c r="U259" s="106"/>
      <c r="V259" s="118"/>
      <c r="W259" s="95"/>
      <c r="X259" s="92"/>
      <c r="Y259" s="119"/>
      <c r="Z259" s="98"/>
      <c r="AA259" s="98"/>
      <c r="AB259" s="120"/>
      <c r="AC259" s="128"/>
      <c r="AD259" s="90"/>
      <c r="AE259" s="94"/>
      <c r="AF259" s="90"/>
      <c r="AG259" s="116"/>
      <c r="AH259" s="118"/>
      <c r="AI259" s="90"/>
      <c r="AJ259" s="90"/>
      <c r="AK259" s="95"/>
      <c r="AL259" s="95"/>
      <c r="AM259" s="99"/>
      <c r="AN259" s="90"/>
      <c r="AO259" s="96"/>
      <c r="AP259" s="97"/>
      <c r="AQ259" s="86"/>
      <c r="AR259" s="86"/>
      <c r="AS259" s="86"/>
      <c r="AT259" s="86"/>
      <c r="AU259" s="86"/>
      <c r="AV259" s="86"/>
      <c r="AW259" s="86"/>
      <c r="AX259" s="86"/>
      <c r="AY259" s="86"/>
      <c r="AZ259" s="86"/>
      <c r="BA259" s="86"/>
    </row>
    <row r="260" spans="1:53" ht="45" customHeight="1">
      <c r="A260" s="86"/>
      <c r="B260" s="90"/>
      <c r="C260" s="90"/>
      <c r="D260" s="99"/>
      <c r="E260" s="99"/>
      <c r="F260" s="99"/>
      <c r="G260" s="99"/>
      <c r="H260" s="116"/>
      <c r="I260" s="116"/>
      <c r="J260" s="99"/>
      <c r="K260" s="99"/>
      <c r="L260" s="90"/>
      <c r="M260" s="99"/>
      <c r="N260" s="106"/>
      <c r="O260" s="124"/>
      <c r="P260" s="94"/>
      <c r="Q260" s="94"/>
      <c r="R260" s="94"/>
      <c r="S260" s="94"/>
      <c r="T260" s="90"/>
      <c r="U260" s="106"/>
      <c r="V260" s="118"/>
      <c r="W260" s="94"/>
      <c r="X260" s="92"/>
      <c r="Y260" s="119"/>
      <c r="Z260" s="98"/>
      <c r="AA260" s="98"/>
      <c r="AB260" s="120"/>
      <c r="AC260" s="128"/>
      <c r="AD260" s="90"/>
      <c r="AE260" s="94"/>
      <c r="AF260" s="90"/>
      <c r="AG260" s="116"/>
      <c r="AH260" s="118"/>
      <c r="AI260" s="90"/>
      <c r="AJ260" s="90"/>
      <c r="AK260" s="99"/>
      <c r="AL260" s="99"/>
      <c r="AM260" s="99"/>
      <c r="AN260" s="90"/>
      <c r="AO260" s="96"/>
      <c r="AP260" s="97"/>
      <c r="AQ260" s="86"/>
      <c r="AR260" s="86"/>
      <c r="AS260" s="86"/>
      <c r="AT260" s="86"/>
      <c r="AU260" s="86"/>
      <c r="AV260" s="86"/>
      <c r="AW260" s="86"/>
      <c r="AX260" s="86"/>
      <c r="AY260" s="86"/>
      <c r="AZ260" s="86"/>
      <c r="BA260" s="86"/>
    </row>
    <row r="261" spans="1:53" ht="45" customHeight="1">
      <c r="A261" s="86"/>
      <c r="B261" s="90"/>
      <c r="C261" s="90"/>
      <c r="D261" s="99"/>
      <c r="E261" s="99"/>
      <c r="F261" s="99"/>
      <c r="G261" s="99"/>
      <c r="H261" s="116"/>
      <c r="I261" s="116"/>
      <c r="J261" s="99"/>
      <c r="K261" s="99"/>
      <c r="L261" s="90"/>
      <c r="M261" s="99"/>
      <c r="N261" s="106"/>
      <c r="O261" s="124"/>
      <c r="P261" s="99"/>
      <c r="Q261" s="94"/>
      <c r="R261" s="94"/>
      <c r="S261" s="94"/>
      <c r="T261" s="90"/>
      <c r="U261" s="106"/>
      <c r="V261" s="118"/>
      <c r="W261" s="94"/>
      <c r="X261" s="92"/>
      <c r="Y261" s="119"/>
      <c r="Z261" s="98"/>
      <c r="AA261" s="98"/>
      <c r="AB261" s="120"/>
      <c r="AC261" s="128"/>
      <c r="AD261" s="90"/>
      <c r="AE261" s="94"/>
      <c r="AF261" s="90"/>
      <c r="AG261" s="116"/>
      <c r="AH261" s="118"/>
      <c r="AI261" s="90"/>
      <c r="AJ261" s="90"/>
      <c r="AK261" s="95"/>
      <c r="AL261" s="95"/>
      <c r="AM261" s="99"/>
      <c r="AN261" s="90"/>
      <c r="AO261" s="96"/>
      <c r="AP261" s="97"/>
      <c r="AQ261" s="86"/>
      <c r="AR261" s="86"/>
      <c r="AS261" s="86"/>
      <c r="AT261" s="86"/>
      <c r="AU261" s="86"/>
      <c r="AV261" s="86"/>
      <c r="AW261" s="86"/>
      <c r="AX261" s="86"/>
      <c r="AY261" s="86"/>
      <c r="AZ261" s="86"/>
      <c r="BA261" s="86"/>
    </row>
    <row r="262" spans="1:53" ht="45" customHeight="1">
      <c r="A262" s="86"/>
      <c r="B262" s="90"/>
      <c r="C262" s="90"/>
      <c r="D262" s="99"/>
      <c r="E262" s="99"/>
      <c r="F262" s="99"/>
      <c r="G262" s="99"/>
      <c r="H262" s="116"/>
      <c r="I262" s="116"/>
      <c r="J262" s="99"/>
      <c r="K262" s="99"/>
      <c r="L262" s="99"/>
      <c r="M262" s="99"/>
      <c r="N262" s="106"/>
      <c r="O262" s="124"/>
      <c r="P262" s="129"/>
      <c r="Q262" s="94"/>
      <c r="R262" s="94"/>
      <c r="S262" s="94"/>
      <c r="T262" s="94"/>
      <c r="U262" s="106"/>
      <c r="V262" s="131"/>
      <c r="W262" s="94"/>
      <c r="X262" s="92"/>
      <c r="Y262" s="119"/>
      <c r="Z262" s="98"/>
      <c r="AA262" s="98"/>
      <c r="AB262" s="120"/>
      <c r="AC262" s="128"/>
      <c r="AD262" s="90"/>
      <c r="AE262" s="94"/>
      <c r="AF262" s="90"/>
      <c r="AG262" s="116"/>
      <c r="AH262" s="118"/>
      <c r="AI262" s="90"/>
      <c r="AJ262" s="90"/>
      <c r="AK262" s="95"/>
      <c r="AL262" s="95"/>
      <c r="AM262" s="90"/>
      <c r="AN262" s="90"/>
      <c r="AO262" s="96"/>
      <c r="AP262" s="97"/>
      <c r="AQ262" s="86"/>
      <c r="AR262" s="86"/>
      <c r="AS262" s="86"/>
      <c r="AT262" s="86"/>
      <c r="AU262" s="86"/>
      <c r="AV262" s="86"/>
      <c r="AW262" s="86"/>
      <c r="AX262" s="86"/>
      <c r="AY262" s="86"/>
      <c r="AZ262" s="86"/>
      <c r="BA262" s="86"/>
    </row>
    <row r="263" spans="1:53" ht="45" customHeight="1">
      <c r="A263" s="86"/>
      <c r="B263" s="90"/>
      <c r="C263" s="90"/>
      <c r="D263" s="99"/>
      <c r="E263" s="99"/>
      <c r="F263" s="99"/>
      <c r="G263" s="99"/>
      <c r="H263" s="116"/>
      <c r="I263" s="116"/>
      <c r="J263" s="99"/>
      <c r="K263" s="99"/>
      <c r="L263" s="99"/>
      <c r="M263" s="99"/>
      <c r="N263" s="106"/>
      <c r="O263" s="125"/>
      <c r="P263" s="129"/>
      <c r="Q263" s="94"/>
      <c r="R263" s="94"/>
      <c r="S263" s="94"/>
      <c r="T263" s="94"/>
      <c r="U263" s="106"/>
      <c r="V263" s="118"/>
      <c r="W263" s="94"/>
      <c r="X263" s="92"/>
      <c r="Y263" s="119"/>
      <c r="Z263" s="98"/>
      <c r="AA263" s="98"/>
      <c r="AB263" s="120"/>
      <c r="AC263" s="128"/>
      <c r="AD263" s="90"/>
      <c r="AE263" s="94"/>
      <c r="AF263" s="90"/>
      <c r="AG263" s="116"/>
      <c r="AH263" s="118"/>
      <c r="AI263" s="90"/>
      <c r="AJ263" s="90"/>
      <c r="AK263" s="99"/>
      <c r="AL263" s="99"/>
      <c r="AM263" s="90"/>
      <c r="AN263" s="90"/>
      <c r="AO263" s="96"/>
      <c r="AP263" s="97"/>
      <c r="AQ263" s="86"/>
      <c r="AR263" s="86"/>
      <c r="AS263" s="86"/>
      <c r="AT263" s="86"/>
      <c r="AU263" s="86"/>
      <c r="AV263" s="86"/>
      <c r="AW263" s="86"/>
      <c r="AX263" s="86"/>
      <c r="AY263" s="86"/>
      <c r="AZ263" s="86"/>
      <c r="BA263" s="86"/>
    </row>
    <row r="264" spans="1:53" ht="45" customHeight="1">
      <c r="A264" s="86"/>
      <c r="B264" s="90"/>
      <c r="C264" s="90"/>
      <c r="D264" s="99"/>
      <c r="E264" s="99"/>
      <c r="F264" s="99"/>
      <c r="G264" s="99"/>
      <c r="H264" s="116"/>
      <c r="I264" s="116"/>
      <c r="J264" s="99"/>
      <c r="K264" s="99"/>
      <c r="L264" s="99"/>
      <c r="M264" s="99"/>
      <c r="N264" s="106"/>
      <c r="O264" s="125"/>
      <c r="P264" s="99"/>
      <c r="Q264" s="94"/>
      <c r="R264" s="99"/>
      <c r="S264" s="94"/>
      <c r="T264" s="94"/>
      <c r="U264" s="106"/>
      <c r="V264" s="125"/>
      <c r="W264" s="94"/>
      <c r="X264" s="92"/>
      <c r="Y264" s="119"/>
      <c r="Z264" s="98"/>
      <c r="AA264" s="98"/>
      <c r="AB264" s="120"/>
      <c r="AC264" s="128"/>
      <c r="AD264" s="90"/>
      <c r="AE264" s="94"/>
      <c r="AF264" s="90"/>
      <c r="AG264" s="116"/>
      <c r="AH264" s="118"/>
      <c r="AI264" s="90"/>
      <c r="AJ264" s="90"/>
      <c r="AK264" s="99"/>
      <c r="AL264" s="99"/>
      <c r="AM264" s="90"/>
      <c r="AN264" s="90"/>
      <c r="AO264" s="96"/>
      <c r="AP264" s="97"/>
      <c r="AQ264" s="86"/>
      <c r="AR264" s="86"/>
      <c r="AS264" s="86"/>
      <c r="AT264" s="86"/>
      <c r="AU264" s="86"/>
      <c r="AV264" s="86"/>
      <c r="AW264" s="86"/>
      <c r="AX264" s="86"/>
      <c r="AY264" s="86"/>
      <c r="AZ264" s="86"/>
      <c r="BA264" s="86"/>
    </row>
    <row r="265" spans="1:53" ht="45" customHeight="1">
      <c r="A265" s="86"/>
      <c r="B265" s="90"/>
      <c r="C265" s="90"/>
      <c r="D265" s="99"/>
      <c r="E265" s="99"/>
      <c r="F265" s="99"/>
      <c r="G265" s="99"/>
      <c r="H265" s="116"/>
      <c r="I265" s="116"/>
      <c r="J265" s="99"/>
      <c r="K265" s="99"/>
      <c r="L265" s="99"/>
      <c r="M265" s="99"/>
      <c r="N265" s="106"/>
      <c r="O265" s="124"/>
      <c r="P265" s="129"/>
      <c r="Q265" s="94"/>
      <c r="R265" s="94"/>
      <c r="S265" s="94"/>
      <c r="T265" s="94"/>
      <c r="U265" s="106"/>
      <c r="V265" s="118"/>
      <c r="W265" s="94"/>
      <c r="X265" s="92"/>
      <c r="Y265" s="119"/>
      <c r="Z265" s="98"/>
      <c r="AA265" s="98"/>
      <c r="AB265" s="120"/>
      <c r="AC265" s="128"/>
      <c r="AD265" s="90"/>
      <c r="AE265" s="94"/>
      <c r="AF265" s="90"/>
      <c r="AG265" s="116"/>
      <c r="AH265" s="118"/>
      <c r="AI265" s="90"/>
      <c r="AJ265" s="90"/>
      <c r="AK265" s="95"/>
      <c r="AL265" s="95"/>
      <c r="AM265" s="90"/>
      <c r="AN265" s="90"/>
      <c r="AO265" s="96"/>
      <c r="AP265" s="97"/>
      <c r="AQ265" s="86"/>
      <c r="AR265" s="86"/>
      <c r="AS265" s="86"/>
      <c r="AT265" s="86"/>
      <c r="AU265" s="86"/>
      <c r="AV265" s="86"/>
      <c r="AW265" s="86"/>
      <c r="AX265" s="86"/>
      <c r="AY265" s="86"/>
      <c r="AZ265" s="86"/>
      <c r="BA265" s="86"/>
    </row>
    <row r="266" spans="1:53" ht="45" customHeight="1">
      <c r="A266" s="86"/>
      <c r="B266" s="90"/>
      <c r="C266" s="90"/>
      <c r="D266" s="99"/>
      <c r="E266" s="99"/>
      <c r="F266" s="99"/>
      <c r="G266" s="99"/>
      <c r="H266" s="116"/>
      <c r="I266" s="116"/>
      <c r="J266" s="99"/>
      <c r="K266" s="99"/>
      <c r="L266" s="99"/>
      <c r="M266" s="99"/>
      <c r="N266" s="106"/>
      <c r="O266" s="124"/>
      <c r="P266" s="129"/>
      <c r="Q266" s="94"/>
      <c r="R266" s="94"/>
      <c r="S266" s="94"/>
      <c r="T266" s="94"/>
      <c r="U266" s="106"/>
      <c r="V266" s="124"/>
      <c r="W266" s="94"/>
      <c r="X266" s="92"/>
      <c r="Y266" s="119"/>
      <c r="Z266" s="98"/>
      <c r="AA266" s="98"/>
      <c r="AB266" s="120"/>
      <c r="AC266" s="128"/>
      <c r="AD266" s="90"/>
      <c r="AE266" s="94"/>
      <c r="AF266" s="90"/>
      <c r="AG266" s="116"/>
      <c r="AH266" s="118"/>
      <c r="AI266" s="90"/>
      <c r="AJ266" s="90"/>
      <c r="AK266" s="95"/>
      <c r="AL266" s="95"/>
      <c r="AM266" s="90"/>
      <c r="AN266" s="90"/>
      <c r="AO266" s="96"/>
      <c r="AP266" s="97"/>
      <c r="AQ266" s="86"/>
      <c r="AR266" s="86"/>
      <c r="AS266" s="86"/>
      <c r="AT266" s="86"/>
      <c r="AU266" s="86"/>
      <c r="AV266" s="86"/>
      <c r="AW266" s="86"/>
      <c r="AX266" s="86"/>
      <c r="AY266" s="86"/>
      <c r="AZ266" s="86"/>
      <c r="BA266" s="86"/>
    </row>
    <row r="267" spans="1:53" ht="45" customHeight="1">
      <c r="A267" s="86"/>
      <c r="B267" s="90"/>
      <c r="C267" s="90"/>
      <c r="D267" s="99"/>
      <c r="E267" s="99"/>
      <c r="F267" s="99"/>
      <c r="G267" s="99"/>
      <c r="H267" s="116"/>
      <c r="I267" s="116"/>
      <c r="J267" s="99"/>
      <c r="K267" s="99"/>
      <c r="L267" s="99"/>
      <c r="M267" s="99"/>
      <c r="N267" s="106"/>
      <c r="O267" s="124"/>
      <c r="P267" s="99"/>
      <c r="Q267" s="94"/>
      <c r="R267" s="99"/>
      <c r="S267" s="94"/>
      <c r="T267" s="94"/>
      <c r="U267" s="106"/>
      <c r="V267" s="118"/>
      <c r="W267" s="94"/>
      <c r="X267" s="92"/>
      <c r="Y267" s="119"/>
      <c r="Z267" s="98"/>
      <c r="AA267" s="98"/>
      <c r="AB267" s="120"/>
      <c r="AC267" s="128"/>
      <c r="AD267" s="90"/>
      <c r="AE267" s="94"/>
      <c r="AF267" s="90"/>
      <c r="AG267" s="116"/>
      <c r="AH267" s="118"/>
      <c r="AI267" s="90"/>
      <c r="AJ267" s="90"/>
      <c r="AK267" s="95"/>
      <c r="AL267" s="95"/>
      <c r="AM267" s="90"/>
      <c r="AN267" s="90"/>
      <c r="AO267" s="96"/>
      <c r="AP267" s="97"/>
      <c r="AQ267" s="86"/>
      <c r="AR267" s="86"/>
      <c r="AS267" s="86"/>
      <c r="AT267" s="86"/>
      <c r="AU267" s="86"/>
      <c r="AV267" s="86"/>
      <c r="AW267" s="86"/>
      <c r="AX267" s="86"/>
      <c r="AY267" s="86"/>
      <c r="AZ267" s="86"/>
      <c r="BA267" s="86"/>
    </row>
    <row r="268" spans="1:53" ht="45" customHeight="1">
      <c r="A268" s="86"/>
      <c r="B268" s="90"/>
      <c r="C268" s="90"/>
      <c r="D268" s="99"/>
      <c r="E268" s="99"/>
      <c r="F268" s="99"/>
      <c r="G268" s="99"/>
      <c r="H268" s="116"/>
      <c r="I268" s="116"/>
      <c r="J268" s="99"/>
      <c r="K268" s="99"/>
      <c r="L268" s="99"/>
      <c r="M268" s="99"/>
      <c r="N268" s="132"/>
      <c r="O268" s="117"/>
      <c r="P268" s="99"/>
      <c r="Q268" s="99"/>
      <c r="R268" s="99"/>
      <c r="S268" s="99"/>
      <c r="T268" s="99"/>
      <c r="U268" s="132"/>
      <c r="V268" s="117"/>
      <c r="W268" s="99"/>
      <c r="X268" s="127"/>
      <c r="Y268" s="120"/>
      <c r="Z268" s="87"/>
      <c r="AA268" s="87"/>
      <c r="AB268" s="120"/>
      <c r="AC268" s="121"/>
      <c r="AD268" s="90"/>
      <c r="AE268" s="99"/>
      <c r="AF268" s="90"/>
      <c r="AG268" s="116"/>
      <c r="AH268" s="118"/>
      <c r="AI268" s="90"/>
      <c r="AJ268" s="90"/>
      <c r="AK268" s="99"/>
      <c r="AL268" s="99"/>
      <c r="AM268" s="90"/>
      <c r="AN268" s="90"/>
      <c r="AO268" s="96"/>
      <c r="AP268" s="97"/>
      <c r="AQ268" s="86"/>
      <c r="AR268" s="86"/>
      <c r="AS268" s="86"/>
      <c r="AT268" s="86"/>
      <c r="AU268" s="86"/>
      <c r="AV268" s="86"/>
      <c r="AW268" s="86"/>
      <c r="AX268" s="86"/>
      <c r="AY268" s="86"/>
      <c r="AZ268" s="86"/>
      <c r="BA268" s="86"/>
    </row>
    <row r="269" spans="1:53" ht="45" customHeight="1">
      <c r="A269" s="86"/>
      <c r="B269" s="90"/>
      <c r="C269" s="90"/>
      <c r="D269" s="99"/>
      <c r="E269" s="99"/>
      <c r="F269" s="99"/>
      <c r="G269" s="99"/>
      <c r="H269" s="116"/>
      <c r="I269" s="116"/>
      <c r="J269" s="99"/>
      <c r="K269" s="99"/>
      <c r="L269" s="99"/>
      <c r="M269" s="99"/>
      <c r="N269" s="106"/>
      <c r="O269" s="124"/>
      <c r="P269" s="99"/>
      <c r="Q269" s="94"/>
      <c r="R269" s="99"/>
      <c r="S269" s="94"/>
      <c r="T269" s="94"/>
      <c r="U269" s="106"/>
      <c r="V269" s="118"/>
      <c r="W269" s="94"/>
      <c r="X269" s="92"/>
      <c r="Y269" s="119"/>
      <c r="Z269" s="98"/>
      <c r="AA269" s="98"/>
      <c r="AB269" s="120"/>
      <c r="AC269" s="128"/>
      <c r="AD269" s="90"/>
      <c r="AE269" s="94"/>
      <c r="AF269" s="90"/>
      <c r="AG269" s="116"/>
      <c r="AH269" s="118"/>
      <c r="AI269" s="90"/>
      <c r="AJ269" s="90"/>
      <c r="AK269" s="95"/>
      <c r="AL269" s="95"/>
      <c r="AM269" s="90"/>
      <c r="AN269" s="90"/>
      <c r="AO269" s="96"/>
      <c r="AP269" s="97"/>
      <c r="AQ269" s="86"/>
      <c r="AR269" s="86"/>
      <c r="AS269" s="86"/>
      <c r="AT269" s="86"/>
      <c r="AU269" s="86"/>
      <c r="AV269" s="86"/>
      <c r="AW269" s="86"/>
      <c r="AX269" s="86"/>
      <c r="AY269" s="86"/>
      <c r="AZ269" s="86"/>
      <c r="BA269" s="86"/>
    </row>
    <row r="270" spans="1:53" ht="45" customHeight="1">
      <c r="A270" s="86"/>
      <c r="B270" s="90"/>
      <c r="C270" s="90"/>
      <c r="D270" s="99"/>
      <c r="E270" s="99"/>
      <c r="F270" s="99"/>
      <c r="G270" s="99"/>
      <c r="H270" s="116"/>
      <c r="I270" s="116"/>
      <c r="J270" s="99"/>
      <c r="K270" s="99"/>
      <c r="L270" s="99"/>
      <c r="M270" s="99"/>
      <c r="N270" s="99"/>
      <c r="O270" s="124"/>
      <c r="P270" s="129"/>
      <c r="Q270" s="94"/>
      <c r="R270" s="94"/>
      <c r="S270" s="94"/>
      <c r="T270" s="94"/>
      <c r="U270" s="99"/>
      <c r="V270" s="118"/>
      <c r="W270" s="94"/>
      <c r="X270" s="92"/>
      <c r="Y270" s="119"/>
      <c r="Z270" s="98"/>
      <c r="AA270" s="98"/>
      <c r="AB270" s="120"/>
      <c r="AC270" s="128"/>
      <c r="AD270" s="95"/>
      <c r="AE270" s="94"/>
      <c r="AF270" s="90"/>
      <c r="AG270" s="116"/>
      <c r="AH270" s="118"/>
      <c r="AI270" s="90"/>
      <c r="AJ270" s="90"/>
      <c r="AK270" s="95"/>
      <c r="AL270" s="95"/>
      <c r="AM270" s="90"/>
      <c r="AN270" s="90"/>
      <c r="AO270" s="96"/>
      <c r="AP270" s="97"/>
      <c r="AQ270" s="86"/>
      <c r="AR270" s="86"/>
      <c r="AS270" s="86"/>
      <c r="AT270" s="86"/>
      <c r="AU270" s="86"/>
      <c r="AV270" s="86"/>
      <c r="AW270" s="86"/>
      <c r="AX270" s="86"/>
      <c r="AY270" s="86"/>
      <c r="AZ270" s="86"/>
      <c r="BA270" s="86"/>
    </row>
    <row r="271" spans="1:53" ht="15">
      <c r="A271" s="86"/>
      <c r="B271" s="87"/>
      <c r="C271" s="87"/>
      <c r="D271" s="99"/>
      <c r="E271" s="99"/>
      <c r="F271" s="99"/>
      <c r="G271" s="99"/>
      <c r="H271" s="116"/>
      <c r="I271" s="116"/>
      <c r="J271" s="99"/>
      <c r="K271" s="99"/>
      <c r="L271" s="99"/>
      <c r="M271" s="99"/>
      <c r="N271" s="106"/>
      <c r="O271" s="125"/>
      <c r="P271" s="99"/>
      <c r="Q271" s="99"/>
      <c r="R271" s="99"/>
      <c r="S271" s="99"/>
      <c r="T271" s="99"/>
      <c r="U271" s="106"/>
      <c r="V271" s="125"/>
      <c r="W271" s="94"/>
      <c r="X271" s="92"/>
      <c r="Y271" s="119"/>
      <c r="Z271" s="98"/>
      <c r="AA271" s="98"/>
      <c r="AB271" s="120"/>
      <c r="AC271" s="133"/>
      <c r="AD271" s="95"/>
      <c r="AE271" s="119"/>
      <c r="AF271" s="134"/>
      <c r="AG271" s="134"/>
      <c r="AH271" s="135"/>
      <c r="AI271" s="134"/>
      <c r="AJ271" s="134"/>
      <c r="AK271" s="95"/>
      <c r="AL271" s="95"/>
      <c r="AM271" s="136"/>
      <c r="AN271" s="134"/>
      <c r="AO271" s="96"/>
      <c r="AP271" s="97"/>
      <c r="AQ271" s="86"/>
      <c r="AR271" s="86"/>
      <c r="AS271" s="86"/>
      <c r="AT271" s="86"/>
      <c r="AU271" s="86"/>
      <c r="AV271" s="86"/>
      <c r="AW271" s="86"/>
      <c r="AX271" s="86"/>
      <c r="AY271" s="86"/>
      <c r="AZ271" s="86"/>
      <c r="BA271" s="86"/>
    </row>
    <row r="272" spans="1:53" ht="15">
      <c r="A272" s="86"/>
      <c r="B272" s="87"/>
      <c r="C272" s="87"/>
      <c r="D272" s="99"/>
      <c r="E272" s="99"/>
      <c r="F272" s="99"/>
      <c r="G272" s="99"/>
      <c r="H272" s="116"/>
      <c r="I272" s="116"/>
      <c r="J272" s="99"/>
      <c r="K272" s="99"/>
      <c r="L272" s="90"/>
      <c r="M272" s="99"/>
      <c r="N272" s="106"/>
      <c r="O272" s="124"/>
      <c r="P272" s="99"/>
      <c r="Q272" s="99"/>
      <c r="R272" s="99"/>
      <c r="S272" s="99"/>
      <c r="T272" s="90"/>
      <c r="U272" s="106"/>
      <c r="V272" s="124"/>
      <c r="W272" s="94"/>
      <c r="X272" s="92"/>
      <c r="Y272" s="119"/>
      <c r="Z272" s="98"/>
      <c r="AA272" s="98"/>
      <c r="AB272" s="120"/>
      <c r="AC272" s="133"/>
      <c r="AD272" s="137"/>
      <c r="AE272" s="99"/>
      <c r="AF272" s="134"/>
      <c r="AG272" s="134"/>
      <c r="AH272" s="135"/>
      <c r="AI272" s="134"/>
      <c r="AJ272" s="134"/>
      <c r="AK272" s="95"/>
      <c r="AL272" s="95"/>
      <c r="AM272" s="136"/>
      <c r="AN272" s="134"/>
      <c r="AO272" s="96"/>
      <c r="AP272" s="97"/>
      <c r="AQ272" s="86"/>
      <c r="AR272" s="86"/>
      <c r="AS272" s="86"/>
      <c r="AT272" s="86"/>
      <c r="AU272" s="86"/>
      <c r="AV272" s="86"/>
      <c r="AW272" s="86"/>
      <c r="AX272" s="86"/>
      <c r="AY272" s="86"/>
      <c r="AZ272" s="86"/>
      <c r="BA272" s="86"/>
    </row>
    <row r="273" spans="1:53" ht="15">
      <c r="A273" s="86"/>
      <c r="B273" s="87"/>
      <c r="C273" s="87"/>
      <c r="D273" s="99"/>
      <c r="E273" s="99"/>
      <c r="F273" s="99"/>
      <c r="G273" s="99"/>
      <c r="H273" s="116"/>
      <c r="I273" s="116"/>
      <c r="J273" s="99"/>
      <c r="K273" s="99"/>
      <c r="L273" s="90"/>
      <c r="M273" s="99"/>
      <c r="N273" s="106"/>
      <c r="O273" s="124"/>
      <c r="P273" s="99"/>
      <c r="Q273" s="99"/>
      <c r="R273" s="99"/>
      <c r="S273" s="99"/>
      <c r="T273" s="90"/>
      <c r="U273" s="106"/>
      <c r="V273" s="124"/>
      <c r="W273" s="99"/>
      <c r="X273" s="92"/>
      <c r="Y273" s="119"/>
      <c r="Z273" s="98"/>
      <c r="AA273" s="98"/>
      <c r="AB273" s="120"/>
      <c r="AC273" s="138"/>
      <c r="AD273" s="95"/>
      <c r="AE273" s="99"/>
      <c r="AF273" s="134"/>
      <c r="AG273" s="134"/>
      <c r="AH273" s="135"/>
      <c r="AI273" s="134"/>
      <c r="AJ273" s="134"/>
      <c r="AK273" s="95"/>
      <c r="AL273" s="95"/>
      <c r="AM273" s="136"/>
      <c r="AN273" s="134"/>
      <c r="AO273" s="96"/>
      <c r="AP273" s="97"/>
      <c r="AQ273" s="86"/>
      <c r="AR273" s="86"/>
      <c r="AS273" s="86"/>
      <c r="AT273" s="86"/>
      <c r="AU273" s="86"/>
      <c r="AV273" s="86"/>
      <c r="AW273" s="86"/>
      <c r="AX273" s="86"/>
      <c r="AY273" s="86"/>
      <c r="AZ273" s="86"/>
      <c r="BA273" s="86"/>
    </row>
    <row r="274" spans="1:53" ht="15">
      <c r="A274" s="86"/>
      <c r="B274" s="87"/>
      <c r="C274" s="87"/>
      <c r="D274" s="99"/>
      <c r="E274" s="99"/>
      <c r="F274" s="99"/>
      <c r="G274" s="99"/>
      <c r="H274" s="116"/>
      <c r="I274" s="116"/>
      <c r="J274" s="99"/>
      <c r="K274" s="99"/>
      <c r="L274" s="99"/>
      <c r="M274" s="99"/>
      <c r="N274" s="106"/>
      <c r="O274" s="90"/>
      <c r="P274" s="99"/>
      <c r="Q274" s="99"/>
      <c r="R274" s="99"/>
      <c r="S274" s="99"/>
      <c r="T274" s="99"/>
      <c r="U274" s="106"/>
      <c r="V274" s="90"/>
      <c r="W274" s="99"/>
      <c r="X274" s="92"/>
      <c r="Y274" s="119"/>
      <c r="Z274" s="98"/>
      <c r="AA274" s="98"/>
      <c r="AB274" s="120"/>
      <c r="AC274" s="138"/>
      <c r="AD274" s="90"/>
      <c r="AE274" s="99"/>
      <c r="AF274" s="134"/>
      <c r="AG274" s="134"/>
      <c r="AH274" s="135"/>
      <c r="AI274" s="134"/>
      <c r="AJ274" s="134"/>
      <c r="AK274" s="95"/>
      <c r="AL274" s="95"/>
      <c r="AM274" s="136"/>
      <c r="AN274" s="134"/>
      <c r="AO274" s="96"/>
      <c r="AP274" s="97"/>
      <c r="AQ274" s="86"/>
      <c r="AR274" s="86"/>
      <c r="AS274" s="86"/>
      <c r="AT274" s="86"/>
      <c r="AU274" s="86"/>
      <c r="AV274" s="86"/>
      <c r="AW274" s="86"/>
      <c r="AX274" s="86"/>
      <c r="AY274" s="86"/>
      <c r="AZ274" s="86"/>
      <c r="BA274" s="86"/>
    </row>
    <row r="275" spans="1:53" ht="15">
      <c r="A275" s="86"/>
      <c r="B275" s="87"/>
      <c r="C275" s="87"/>
      <c r="D275" s="99"/>
      <c r="E275" s="99"/>
      <c r="F275" s="99"/>
      <c r="G275" s="99"/>
      <c r="H275" s="116"/>
      <c r="I275" s="116"/>
      <c r="J275" s="99"/>
      <c r="K275" s="99"/>
      <c r="L275" s="99"/>
      <c r="M275" s="99"/>
      <c r="N275" s="106"/>
      <c r="O275" s="125"/>
      <c r="P275" s="99"/>
      <c r="Q275" s="99"/>
      <c r="R275" s="99"/>
      <c r="S275" s="99"/>
      <c r="T275" s="99"/>
      <c r="U275" s="106"/>
      <c r="V275" s="125"/>
      <c r="W275" s="94"/>
      <c r="X275" s="92"/>
      <c r="Y275" s="119"/>
      <c r="Z275" s="98"/>
      <c r="AA275" s="98"/>
      <c r="AB275" s="120"/>
      <c r="AC275" s="138"/>
      <c r="AD275" s="90"/>
      <c r="AE275" s="99"/>
      <c r="AF275" s="134"/>
      <c r="AG275" s="134"/>
      <c r="AH275" s="135"/>
      <c r="AI275" s="134"/>
      <c r="AJ275" s="134"/>
      <c r="AK275" s="99"/>
      <c r="AL275" s="99"/>
      <c r="AM275" s="99"/>
      <c r="AN275" s="90"/>
      <c r="AO275" s="96"/>
      <c r="AP275" s="97"/>
      <c r="AQ275" s="86"/>
      <c r="AR275" s="86"/>
      <c r="AS275" s="86"/>
      <c r="AT275" s="86"/>
      <c r="AU275" s="86"/>
      <c r="AV275" s="86"/>
      <c r="AW275" s="86"/>
      <c r="AX275" s="86"/>
      <c r="AY275" s="86"/>
      <c r="AZ275" s="86"/>
      <c r="BA275" s="86"/>
    </row>
    <row r="276" spans="1:53" ht="15">
      <c r="A276" s="86"/>
      <c r="B276" s="87"/>
      <c r="C276" s="87"/>
      <c r="D276" s="99"/>
      <c r="E276" s="99"/>
      <c r="F276" s="134"/>
      <c r="G276" s="99"/>
      <c r="H276" s="116"/>
      <c r="I276" s="116"/>
      <c r="J276" s="99"/>
      <c r="K276" s="99"/>
      <c r="L276" s="90"/>
      <c r="M276" s="99"/>
      <c r="N276" s="106"/>
      <c r="O276" s="90"/>
      <c r="P276" s="99"/>
      <c r="Q276" s="99"/>
      <c r="R276" s="99"/>
      <c r="S276" s="90"/>
      <c r="T276" s="90"/>
      <c r="U276" s="106"/>
      <c r="V276" s="90"/>
      <c r="W276" s="90"/>
      <c r="X276" s="92"/>
      <c r="Y276" s="119"/>
      <c r="Z276" s="98"/>
      <c r="AA276" s="98"/>
      <c r="AB276" s="120"/>
      <c r="AC276" s="138"/>
      <c r="AD276" s="95"/>
      <c r="AE276" s="99"/>
      <c r="AF276" s="134"/>
      <c r="AG276" s="134"/>
      <c r="AH276" s="131"/>
      <c r="AI276" s="134"/>
      <c r="AJ276" s="134"/>
      <c r="AK276" s="95"/>
      <c r="AL276" s="95"/>
      <c r="AM276" s="136"/>
      <c r="AN276" s="134"/>
      <c r="AO276" s="96"/>
      <c r="AP276" s="97"/>
      <c r="AQ276" s="86"/>
      <c r="AR276" s="86"/>
      <c r="AS276" s="86"/>
      <c r="AT276" s="86"/>
      <c r="AU276" s="86"/>
      <c r="AV276" s="86"/>
      <c r="AW276" s="86"/>
      <c r="AX276" s="86"/>
      <c r="AY276" s="86"/>
      <c r="AZ276" s="86"/>
      <c r="BA276" s="86"/>
    </row>
    <row r="277" spans="1:53" ht="15">
      <c r="A277" s="86"/>
      <c r="B277" s="87"/>
      <c r="C277" s="87"/>
      <c r="D277" s="99"/>
      <c r="E277" s="99"/>
      <c r="F277" s="99"/>
      <c r="G277" s="99"/>
      <c r="H277" s="116"/>
      <c r="I277" s="116"/>
      <c r="J277" s="99"/>
      <c r="K277" s="99"/>
      <c r="L277" s="90"/>
      <c r="M277" s="99"/>
      <c r="N277" s="139"/>
      <c r="O277" s="125"/>
      <c r="P277" s="99"/>
      <c r="Q277" s="99"/>
      <c r="R277" s="99"/>
      <c r="S277" s="99"/>
      <c r="T277" s="90"/>
      <c r="U277" s="139"/>
      <c r="V277" s="125"/>
      <c r="W277" s="94"/>
      <c r="X277" s="92"/>
      <c r="Y277" s="119"/>
      <c r="Z277" s="98"/>
      <c r="AA277" s="98"/>
      <c r="AB277" s="120"/>
      <c r="AC277" s="138"/>
      <c r="AD277" s="140"/>
      <c r="AE277" s="99"/>
      <c r="AF277" s="134"/>
      <c r="AG277" s="134"/>
      <c r="AH277" s="131"/>
      <c r="AI277" s="134"/>
      <c r="AJ277" s="134"/>
      <c r="AK277" s="95"/>
      <c r="AL277" s="95"/>
      <c r="AM277" s="136"/>
      <c r="AN277" s="134"/>
      <c r="AO277" s="96"/>
      <c r="AP277" s="97"/>
      <c r="AQ277" s="86"/>
      <c r="AR277" s="86"/>
      <c r="AS277" s="86"/>
      <c r="AT277" s="86"/>
      <c r="AU277" s="86"/>
      <c r="AV277" s="86"/>
      <c r="AW277" s="86"/>
      <c r="AX277" s="86"/>
      <c r="AY277" s="86"/>
      <c r="AZ277" s="86"/>
      <c r="BA277" s="86"/>
    </row>
    <row r="278" spans="1:53" ht="15">
      <c r="A278" s="86"/>
      <c r="B278" s="87"/>
      <c r="C278" s="87"/>
      <c r="D278" s="99"/>
      <c r="E278" s="94"/>
      <c r="F278" s="99"/>
      <c r="G278" s="99"/>
      <c r="H278" s="116"/>
      <c r="I278" s="116"/>
      <c r="J278" s="99"/>
      <c r="K278" s="99"/>
      <c r="L278" s="90"/>
      <c r="M278" s="99"/>
      <c r="N278" s="106"/>
      <c r="O278" s="125"/>
      <c r="P278" s="99"/>
      <c r="Q278" s="99"/>
      <c r="R278" s="99"/>
      <c r="S278" s="90"/>
      <c r="T278" s="90"/>
      <c r="U278" s="106"/>
      <c r="V278" s="125"/>
      <c r="W278" s="90"/>
      <c r="X278" s="92"/>
      <c r="Y278" s="119"/>
      <c r="Z278" s="98"/>
      <c r="AA278" s="98"/>
      <c r="AB278" s="120"/>
      <c r="AC278" s="138"/>
      <c r="AD278" s="137"/>
      <c r="AE278" s="99"/>
      <c r="AF278" s="90"/>
      <c r="AG278" s="141"/>
      <c r="AH278" s="131"/>
      <c r="AI278" s="134"/>
      <c r="AJ278" s="134"/>
      <c r="AK278" s="99"/>
      <c r="AL278" s="99"/>
      <c r="AM278" s="99"/>
      <c r="AN278" s="90"/>
      <c r="AO278" s="96"/>
      <c r="AP278" s="97"/>
      <c r="AQ278" s="86"/>
      <c r="AR278" s="86"/>
      <c r="AS278" s="86"/>
      <c r="AT278" s="86"/>
      <c r="AU278" s="86"/>
      <c r="AV278" s="86"/>
      <c r="AW278" s="86"/>
      <c r="AX278" s="86"/>
      <c r="AY278" s="86"/>
      <c r="AZ278" s="86"/>
      <c r="BA278" s="86"/>
    </row>
    <row r="279" spans="1:53" ht="15">
      <c r="A279" s="86"/>
      <c r="B279" s="90"/>
      <c r="C279" s="90"/>
      <c r="D279" s="99"/>
      <c r="E279" s="99"/>
      <c r="F279" s="99"/>
      <c r="G279" s="99"/>
      <c r="H279" s="116"/>
      <c r="I279" s="116"/>
      <c r="J279" s="99"/>
      <c r="K279" s="99"/>
      <c r="L279" s="99"/>
      <c r="M279" s="99"/>
      <c r="N279" s="106"/>
      <c r="O279" s="124"/>
      <c r="P279" s="99"/>
      <c r="Q279" s="99"/>
      <c r="R279" s="99"/>
      <c r="S279" s="99"/>
      <c r="T279" s="99"/>
      <c r="U279" s="106"/>
      <c r="V279" s="124"/>
      <c r="W279" s="99"/>
      <c r="X279" s="92"/>
      <c r="Y279" s="119"/>
      <c r="Z279" s="98"/>
      <c r="AA279" s="98"/>
      <c r="AB279" s="120"/>
      <c r="AC279" s="138"/>
      <c r="AD279" s="95"/>
      <c r="AE279" s="99"/>
      <c r="AF279" s="134"/>
      <c r="AG279" s="134"/>
      <c r="AH279" s="135"/>
      <c r="AI279" s="134"/>
      <c r="AJ279" s="134"/>
      <c r="AK279" s="99"/>
      <c r="AL279" s="99"/>
      <c r="AM279" s="99"/>
      <c r="AN279" s="134"/>
      <c r="AO279" s="96"/>
      <c r="AP279" s="97"/>
      <c r="AQ279" s="86"/>
      <c r="AR279" s="86"/>
      <c r="AS279" s="86"/>
      <c r="AT279" s="86"/>
      <c r="AU279" s="86"/>
      <c r="AV279" s="86"/>
      <c r="AW279" s="86"/>
      <c r="AX279" s="86"/>
      <c r="AY279" s="86"/>
      <c r="AZ279" s="86"/>
      <c r="BA279" s="86"/>
    </row>
    <row r="280" spans="1:53" ht="15">
      <c r="A280" s="86"/>
      <c r="B280" s="87"/>
      <c r="C280" s="87"/>
      <c r="D280" s="99"/>
      <c r="E280" s="94"/>
      <c r="F280" s="99"/>
      <c r="G280" s="99"/>
      <c r="H280" s="116"/>
      <c r="I280" s="116"/>
      <c r="J280" s="99"/>
      <c r="K280" s="99"/>
      <c r="L280" s="90"/>
      <c r="M280" s="99"/>
      <c r="N280" s="106"/>
      <c r="O280" s="125"/>
      <c r="P280" s="99"/>
      <c r="Q280" s="99"/>
      <c r="R280" s="99"/>
      <c r="S280" s="90"/>
      <c r="T280" s="90"/>
      <c r="U280" s="106"/>
      <c r="V280" s="125"/>
      <c r="W280" s="99"/>
      <c r="X280" s="92"/>
      <c r="Y280" s="119"/>
      <c r="Z280" s="98"/>
      <c r="AA280" s="98"/>
      <c r="AB280" s="120"/>
      <c r="AC280" s="138"/>
      <c r="AD280" s="95"/>
      <c r="AE280" s="99"/>
      <c r="AF280" s="90"/>
      <c r="AG280" s="141"/>
      <c r="AH280" s="131"/>
      <c r="AI280" s="134"/>
      <c r="AJ280" s="134"/>
      <c r="AK280" s="99"/>
      <c r="AL280" s="99"/>
      <c r="AM280" s="99"/>
      <c r="AN280" s="90"/>
      <c r="AO280" s="96"/>
      <c r="AP280" s="97"/>
      <c r="AQ280" s="86"/>
      <c r="AR280" s="86"/>
      <c r="AS280" s="86"/>
      <c r="AT280" s="86"/>
      <c r="AU280" s="86"/>
      <c r="AV280" s="86"/>
      <c r="AW280" s="86"/>
      <c r="AX280" s="86"/>
      <c r="AY280" s="86"/>
      <c r="AZ280" s="86"/>
      <c r="BA280" s="86"/>
    </row>
    <row r="281" spans="1:53" ht="15">
      <c r="A281" s="86"/>
      <c r="B281" s="87"/>
      <c r="C281" s="87"/>
      <c r="D281" s="99"/>
      <c r="E281" s="99"/>
      <c r="F281" s="99"/>
      <c r="G281" s="99"/>
      <c r="H281" s="116"/>
      <c r="I281" s="116"/>
      <c r="J281" s="99"/>
      <c r="K281" s="99"/>
      <c r="L281" s="90"/>
      <c r="M281" s="99"/>
      <c r="N281" s="106"/>
      <c r="O281" s="125"/>
      <c r="P281" s="99"/>
      <c r="Q281" s="99"/>
      <c r="R281" s="99"/>
      <c r="S281" s="90"/>
      <c r="T281" s="90"/>
      <c r="U281" s="106"/>
      <c r="V281" s="125"/>
      <c r="W281" s="90"/>
      <c r="X281" s="92"/>
      <c r="Y281" s="119"/>
      <c r="Z281" s="98"/>
      <c r="AA281" s="98"/>
      <c r="AB281" s="120"/>
      <c r="AC281" s="138"/>
      <c r="AD281" s="95"/>
      <c r="AE281" s="99"/>
      <c r="AF281" s="134"/>
      <c r="AG281" s="134"/>
      <c r="AH281" s="135"/>
      <c r="AI281" s="134"/>
      <c r="AJ281" s="134"/>
      <c r="AK281" s="99"/>
      <c r="AL281" s="99"/>
      <c r="AM281" s="99"/>
      <c r="AN281" s="134"/>
      <c r="AO281" s="96"/>
      <c r="AP281" s="97"/>
      <c r="AQ281" s="86"/>
      <c r="AR281" s="86"/>
      <c r="AS281" s="86"/>
      <c r="AT281" s="86"/>
      <c r="AU281" s="86"/>
      <c r="AV281" s="86"/>
      <c r="AW281" s="86"/>
      <c r="AX281" s="86"/>
      <c r="AY281" s="86"/>
      <c r="AZ281" s="86"/>
      <c r="BA281" s="86"/>
    </row>
    <row r="282" spans="1:53" ht="15">
      <c r="A282" s="86"/>
      <c r="B282" s="87"/>
      <c r="C282" s="87"/>
      <c r="D282" s="99"/>
      <c r="E282" s="94"/>
      <c r="F282" s="134"/>
      <c r="G282" s="99"/>
      <c r="H282" s="116"/>
      <c r="I282" s="116"/>
      <c r="J282" s="99"/>
      <c r="K282" s="99"/>
      <c r="L282" s="99"/>
      <c r="M282" s="99"/>
      <c r="N282" s="106"/>
      <c r="O282" s="125"/>
      <c r="P282" s="99"/>
      <c r="Q282" s="99"/>
      <c r="R282" s="99"/>
      <c r="S282" s="99"/>
      <c r="T282" s="99"/>
      <c r="U282" s="106"/>
      <c r="V282" s="125"/>
      <c r="W282" s="99"/>
      <c r="X282" s="92"/>
      <c r="Y282" s="119"/>
      <c r="Z282" s="98"/>
      <c r="AA282" s="98"/>
      <c r="AB282" s="120"/>
      <c r="AC282" s="138"/>
      <c r="AD282" s="95"/>
      <c r="AE282" s="99"/>
      <c r="AF282" s="134"/>
      <c r="AG282" s="134"/>
      <c r="AH282" s="135"/>
      <c r="AI282" s="134"/>
      <c r="AJ282" s="134"/>
      <c r="AK282" s="99"/>
      <c r="AL282" s="99"/>
      <c r="AM282" s="99"/>
      <c r="AN282" s="134"/>
      <c r="AO282" s="96"/>
      <c r="AP282" s="97"/>
      <c r="AQ282" s="86"/>
      <c r="AR282" s="86"/>
      <c r="AS282" s="86"/>
      <c r="AT282" s="86"/>
      <c r="AU282" s="86"/>
      <c r="AV282" s="86"/>
      <c r="AW282" s="86"/>
      <c r="AX282" s="86"/>
      <c r="AY282" s="86"/>
      <c r="AZ282" s="86"/>
      <c r="BA282" s="86"/>
    </row>
    <row r="283" spans="1:53" ht="15">
      <c r="A283" s="86"/>
      <c r="B283" s="87"/>
      <c r="C283" s="87"/>
      <c r="D283" s="99"/>
      <c r="E283" s="99"/>
      <c r="F283" s="99"/>
      <c r="G283" s="99"/>
      <c r="H283" s="116"/>
      <c r="I283" s="116"/>
      <c r="J283" s="99"/>
      <c r="K283" s="99"/>
      <c r="L283" s="90"/>
      <c r="M283" s="99"/>
      <c r="N283" s="106"/>
      <c r="O283" s="124"/>
      <c r="P283" s="99"/>
      <c r="Q283" s="99"/>
      <c r="R283" s="99"/>
      <c r="S283" s="99"/>
      <c r="T283" s="90"/>
      <c r="U283" s="106"/>
      <c r="V283" s="124"/>
      <c r="W283" s="99"/>
      <c r="X283" s="92"/>
      <c r="Y283" s="119"/>
      <c r="Z283" s="98"/>
      <c r="AA283" s="98"/>
      <c r="AB283" s="120"/>
      <c r="AC283" s="138"/>
      <c r="AD283" s="140"/>
      <c r="AE283" s="99"/>
      <c r="AF283" s="134"/>
      <c r="AG283" s="134"/>
      <c r="AH283" s="135"/>
      <c r="AI283" s="134"/>
      <c r="AJ283" s="134"/>
      <c r="AK283" s="99"/>
      <c r="AL283" s="99"/>
      <c r="AM283" s="99"/>
      <c r="AN283" s="134"/>
      <c r="AO283" s="96"/>
      <c r="AP283" s="97"/>
      <c r="AQ283" s="86"/>
      <c r="AR283" s="86"/>
      <c r="AS283" s="86"/>
      <c r="AT283" s="86"/>
      <c r="AU283" s="86"/>
      <c r="AV283" s="86"/>
      <c r="AW283" s="86"/>
      <c r="AX283" s="86"/>
      <c r="AY283" s="86"/>
      <c r="AZ283" s="86"/>
      <c r="BA283" s="86"/>
    </row>
    <row r="284" spans="1:53" ht="15">
      <c r="A284" s="86"/>
      <c r="B284" s="87"/>
      <c r="C284" s="87"/>
      <c r="D284" s="99"/>
      <c r="E284" s="99"/>
      <c r="F284" s="99"/>
      <c r="G284" s="99"/>
      <c r="H284" s="116"/>
      <c r="I284" s="116"/>
      <c r="J284" s="99"/>
      <c r="K284" s="99"/>
      <c r="L284" s="90"/>
      <c r="M284" s="99"/>
      <c r="N284" s="106"/>
      <c r="O284" s="125"/>
      <c r="P284" s="99"/>
      <c r="Q284" s="99"/>
      <c r="R284" s="99"/>
      <c r="S284" s="99"/>
      <c r="T284" s="90"/>
      <c r="U284" s="106"/>
      <c r="V284" s="125"/>
      <c r="W284" s="90"/>
      <c r="X284" s="92"/>
      <c r="Y284" s="119"/>
      <c r="Z284" s="98"/>
      <c r="AA284" s="98"/>
      <c r="AB284" s="120"/>
      <c r="AC284" s="138"/>
      <c r="AD284" s="95"/>
      <c r="AE284" s="99"/>
      <c r="AF284" s="134"/>
      <c r="AG284" s="134"/>
      <c r="AH284" s="135"/>
      <c r="AI284" s="134"/>
      <c r="AJ284" s="134"/>
      <c r="AK284" s="99"/>
      <c r="AL284" s="99"/>
      <c r="AM284" s="99"/>
      <c r="AN284" s="134"/>
      <c r="AO284" s="96"/>
      <c r="AP284" s="97"/>
      <c r="AQ284" s="86"/>
      <c r="AR284" s="86"/>
      <c r="AS284" s="86"/>
      <c r="AT284" s="86"/>
      <c r="AU284" s="86"/>
      <c r="AV284" s="86"/>
      <c r="AW284" s="86"/>
      <c r="AX284" s="86"/>
      <c r="AY284" s="86"/>
      <c r="AZ284" s="86"/>
      <c r="BA284" s="86"/>
    </row>
    <row r="285" spans="1:53" ht="15">
      <c r="A285" s="86"/>
      <c r="B285" s="87"/>
      <c r="C285" s="87"/>
      <c r="D285" s="99"/>
      <c r="E285" s="99"/>
      <c r="F285" s="99"/>
      <c r="G285" s="99"/>
      <c r="H285" s="116"/>
      <c r="I285" s="116"/>
      <c r="J285" s="99"/>
      <c r="K285" s="99"/>
      <c r="L285" s="90"/>
      <c r="M285" s="99"/>
      <c r="N285" s="106"/>
      <c r="O285" s="125"/>
      <c r="P285" s="99"/>
      <c r="Q285" s="99"/>
      <c r="R285" s="99"/>
      <c r="S285" s="99"/>
      <c r="T285" s="90"/>
      <c r="U285" s="106"/>
      <c r="V285" s="125"/>
      <c r="W285" s="90"/>
      <c r="X285" s="92"/>
      <c r="Y285" s="119"/>
      <c r="Z285" s="98"/>
      <c r="AA285" s="98"/>
      <c r="AB285" s="120"/>
      <c r="AC285" s="138"/>
      <c r="AD285" s="95"/>
      <c r="AE285" s="99"/>
      <c r="AF285" s="134"/>
      <c r="AG285" s="134"/>
      <c r="AH285" s="135"/>
      <c r="AI285" s="134"/>
      <c r="AJ285" s="134"/>
      <c r="AK285" s="99"/>
      <c r="AL285" s="99"/>
      <c r="AM285" s="99"/>
      <c r="AN285" s="134"/>
      <c r="AO285" s="96"/>
      <c r="AP285" s="97"/>
      <c r="AQ285" s="86"/>
      <c r="AR285" s="86"/>
      <c r="AS285" s="86"/>
      <c r="AT285" s="86"/>
      <c r="AU285" s="86"/>
      <c r="AV285" s="86"/>
      <c r="AW285" s="86"/>
      <c r="AX285" s="86"/>
      <c r="AY285" s="86"/>
      <c r="AZ285" s="86"/>
      <c r="BA285" s="86"/>
    </row>
    <row r="286" spans="1:53" ht="15">
      <c r="A286" s="86"/>
      <c r="B286" s="87"/>
      <c r="C286" s="87"/>
      <c r="D286" s="99"/>
      <c r="E286" s="99"/>
      <c r="F286" s="99"/>
      <c r="G286" s="99"/>
      <c r="H286" s="116"/>
      <c r="I286" s="116"/>
      <c r="J286" s="99"/>
      <c r="K286" s="99"/>
      <c r="L286" s="99"/>
      <c r="M286" s="99"/>
      <c r="N286" s="106"/>
      <c r="O286" s="99"/>
      <c r="P286" s="99"/>
      <c r="Q286" s="99"/>
      <c r="R286" s="99"/>
      <c r="S286" s="99"/>
      <c r="T286" s="99"/>
      <c r="U286" s="106"/>
      <c r="V286" s="99"/>
      <c r="W286" s="99"/>
      <c r="X286" s="92"/>
      <c r="Y286" s="119"/>
      <c r="Z286" s="98"/>
      <c r="AA286" s="98"/>
      <c r="AB286" s="120"/>
      <c r="AC286" s="138"/>
      <c r="AD286" s="95"/>
      <c r="AE286" s="99"/>
      <c r="AF286" s="134"/>
      <c r="AG286" s="134"/>
      <c r="AH286" s="135"/>
      <c r="AI286" s="134"/>
      <c r="AJ286" s="134"/>
      <c r="AK286" s="99"/>
      <c r="AL286" s="99"/>
      <c r="AM286" s="99"/>
      <c r="AN286" s="134"/>
      <c r="AO286" s="96"/>
      <c r="AP286" s="97"/>
      <c r="AQ286" s="86"/>
      <c r="AR286" s="86"/>
      <c r="AS286" s="86"/>
      <c r="AT286" s="86"/>
      <c r="AU286" s="86"/>
      <c r="AV286" s="86"/>
      <c r="AW286" s="86"/>
      <c r="AX286" s="86"/>
      <c r="AY286" s="86"/>
      <c r="AZ286" s="86"/>
      <c r="BA286" s="86"/>
    </row>
    <row r="287" spans="1:53" ht="145.5" customHeight="1">
      <c r="A287" s="86"/>
      <c r="B287" s="87"/>
      <c r="C287" s="87"/>
      <c r="D287" s="99"/>
      <c r="E287" s="99"/>
      <c r="F287" s="99"/>
      <c r="G287" s="99"/>
      <c r="H287" s="116"/>
      <c r="I287" s="116"/>
      <c r="J287" s="99"/>
      <c r="K287" s="99"/>
      <c r="L287" s="90"/>
      <c r="M287" s="99"/>
      <c r="N287" s="106"/>
      <c r="O287" s="124"/>
      <c r="P287" s="99"/>
      <c r="Q287" s="99"/>
      <c r="R287" s="99"/>
      <c r="S287" s="90"/>
      <c r="T287" s="90"/>
      <c r="U287" s="106"/>
      <c r="V287" s="124"/>
      <c r="W287" s="99"/>
      <c r="X287" s="92"/>
      <c r="Y287" s="119"/>
      <c r="Z287" s="98"/>
      <c r="AA287" s="98"/>
      <c r="AB287" s="120"/>
      <c r="AC287" s="138"/>
      <c r="AD287" s="137"/>
      <c r="AE287" s="99"/>
      <c r="AF287" s="134"/>
      <c r="AG287" s="134"/>
      <c r="AH287" s="135"/>
      <c r="AI287" s="134"/>
      <c r="AJ287" s="134"/>
      <c r="AK287" s="99"/>
      <c r="AL287" s="99"/>
      <c r="AM287" s="99"/>
      <c r="AN287" s="134"/>
      <c r="AO287" s="96"/>
      <c r="AP287" s="97"/>
      <c r="AQ287" s="86"/>
      <c r="AR287" s="86"/>
      <c r="AS287" s="86"/>
      <c r="AT287" s="86"/>
      <c r="AU287" s="86"/>
      <c r="AV287" s="86"/>
      <c r="AW287" s="86"/>
      <c r="AX287" s="86"/>
      <c r="AY287" s="86"/>
      <c r="AZ287" s="86"/>
      <c r="BA287" s="86"/>
    </row>
    <row r="288" spans="1:53" ht="14.25">
      <c r="A288" s="86"/>
      <c r="B288" s="86"/>
      <c r="C288" s="86"/>
      <c r="D288" s="86"/>
      <c r="E288" s="86"/>
      <c r="F288" s="86"/>
      <c r="G288" s="86"/>
      <c r="H288" s="86"/>
      <c r="I288" s="86"/>
      <c r="J288" s="86"/>
      <c r="K288" s="86"/>
      <c r="L288" s="86"/>
      <c r="M288" s="86"/>
      <c r="N288" s="86"/>
      <c r="O288" s="86"/>
      <c r="P288" s="97"/>
      <c r="Q288" s="97"/>
      <c r="R288" s="97"/>
      <c r="S288" s="97"/>
      <c r="T288" s="97"/>
      <c r="U288" s="86"/>
      <c r="V288" s="86"/>
      <c r="W288" s="97"/>
      <c r="X288" s="86"/>
      <c r="Y288" s="86"/>
      <c r="Z288" s="86"/>
      <c r="AA288" s="86"/>
      <c r="AB288" s="97"/>
      <c r="AC288" s="86"/>
      <c r="AD288" s="86"/>
      <c r="AE288" s="97"/>
      <c r="AF288" s="86"/>
      <c r="AG288" s="86"/>
      <c r="AH288" s="86"/>
      <c r="AI288" s="97"/>
      <c r="AJ288" s="97"/>
      <c r="AK288" s="97"/>
      <c r="AL288" s="97"/>
      <c r="AM288" s="97"/>
      <c r="AN288" s="97"/>
      <c r="AO288" s="97"/>
      <c r="AP288" s="97"/>
      <c r="AQ288" s="86"/>
      <c r="AR288" s="86"/>
      <c r="AS288" s="86"/>
      <c r="AT288" s="86"/>
      <c r="AU288" s="86"/>
      <c r="AV288" s="86"/>
      <c r="AW288" s="86"/>
      <c r="AX288" s="86"/>
      <c r="AY288" s="86"/>
      <c r="AZ288" s="86"/>
      <c r="BA288" s="86"/>
    </row>
    <row r="289" spans="1:53" ht="14.25">
      <c r="A289" s="86"/>
      <c r="B289" s="86"/>
      <c r="C289" s="86"/>
      <c r="D289" s="86"/>
      <c r="E289" s="86"/>
      <c r="F289" s="86"/>
      <c r="G289" s="86"/>
      <c r="H289" s="86"/>
      <c r="I289" s="86"/>
      <c r="J289" s="86"/>
      <c r="K289" s="86"/>
      <c r="L289" s="86"/>
      <c r="M289" s="86"/>
      <c r="N289" s="86"/>
      <c r="O289" s="86"/>
      <c r="P289" s="97"/>
      <c r="Q289" s="97"/>
      <c r="R289" s="97"/>
      <c r="S289" s="97"/>
      <c r="T289" s="97"/>
      <c r="U289" s="86"/>
      <c r="V289" s="86"/>
      <c r="W289" s="97"/>
      <c r="X289" s="86"/>
      <c r="Y289" s="86"/>
      <c r="Z289" s="86"/>
      <c r="AA289" s="86"/>
      <c r="AB289" s="97"/>
      <c r="AC289" s="86"/>
      <c r="AD289" s="86"/>
      <c r="AE289" s="97"/>
      <c r="AF289" s="86"/>
      <c r="AG289" s="86"/>
      <c r="AH289" s="86"/>
      <c r="AI289" s="97"/>
      <c r="AJ289" s="97"/>
      <c r="AK289" s="97"/>
      <c r="AL289" s="97"/>
      <c r="AM289" s="97"/>
      <c r="AN289" s="97"/>
      <c r="AO289" s="97"/>
      <c r="AP289" s="97"/>
      <c r="AQ289" s="86"/>
      <c r="AR289" s="86"/>
      <c r="AS289" s="86"/>
      <c r="AT289" s="86"/>
      <c r="AU289" s="86"/>
      <c r="AV289" s="86"/>
      <c r="AW289" s="86"/>
      <c r="AX289" s="86"/>
      <c r="AY289" s="86"/>
      <c r="AZ289" s="86"/>
      <c r="BA289" s="86"/>
    </row>
    <row r="290" spans="1:53" ht="14.25">
      <c r="A290" s="86"/>
      <c r="B290" s="86"/>
      <c r="C290" s="86"/>
      <c r="D290" s="86"/>
      <c r="E290" s="86"/>
      <c r="F290" s="86"/>
      <c r="G290" s="86"/>
      <c r="H290" s="86"/>
      <c r="I290" s="86"/>
      <c r="J290" s="86"/>
      <c r="K290" s="86"/>
      <c r="L290" s="86"/>
      <c r="M290" s="86"/>
      <c r="N290" s="86"/>
      <c r="O290" s="86"/>
      <c r="P290" s="97"/>
      <c r="Q290" s="97"/>
      <c r="R290" s="97"/>
      <c r="S290" s="97"/>
      <c r="T290" s="97"/>
      <c r="U290" s="86"/>
      <c r="V290" s="86"/>
      <c r="W290" s="97"/>
      <c r="X290" s="86"/>
      <c r="Y290" s="86"/>
      <c r="Z290" s="86"/>
      <c r="AA290" s="86"/>
      <c r="AB290" s="97"/>
      <c r="AC290" s="86"/>
      <c r="AD290" s="86"/>
      <c r="AE290" s="97"/>
      <c r="AF290" s="86"/>
      <c r="AG290" s="86"/>
      <c r="AH290" s="86"/>
      <c r="AI290" s="97"/>
      <c r="AJ290" s="97"/>
      <c r="AK290" s="97"/>
      <c r="AL290" s="97"/>
      <c r="AM290" s="97"/>
      <c r="AN290" s="97"/>
      <c r="AO290" s="97"/>
      <c r="AP290" s="97"/>
      <c r="AQ290" s="86"/>
      <c r="AR290" s="86"/>
      <c r="AS290" s="86"/>
      <c r="AT290" s="86"/>
      <c r="AU290" s="86"/>
      <c r="AV290" s="86"/>
      <c r="AW290" s="86"/>
      <c r="AX290" s="86"/>
      <c r="AY290" s="86"/>
      <c r="AZ290" s="86"/>
      <c r="BA290" s="86"/>
    </row>
    <row r="291" spans="1:53" ht="14.25">
      <c r="A291" s="86"/>
      <c r="B291" s="86"/>
      <c r="C291" s="86"/>
      <c r="D291" s="86"/>
      <c r="E291" s="86"/>
      <c r="F291" s="86"/>
      <c r="G291" s="86"/>
      <c r="H291" s="86"/>
      <c r="I291" s="86"/>
      <c r="J291" s="86"/>
      <c r="K291" s="86"/>
      <c r="L291" s="86"/>
      <c r="M291" s="86"/>
      <c r="N291" s="86"/>
      <c r="O291" s="86"/>
      <c r="P291" s="97"/>
      <c r="Q291" s="97"/>
      <c r="R291" s="97"/>
      <c r="S291" s="97"/>
      <c r="T291" s="97"/>
      <c r="U291" s="86"/>
      <c r="V291" s="86"/>
      <c r="W291" s="97"/>
      <c r="X291" s="86"/>
      <c r="Y291" s="86"/>
      <c r="Z291" s="86"/>
      <c r="AA291" s="86"/>
      <c r="AB291" s="97"/>
      <c r="AC291" s="86"/>
      <c r="AD291" s="86"/>
      <c r="AE291" s="97"/>
      <c r="AF291" s="86"/>
      <c r="AG291" s="86"/>
      <c r="AH291" s="86"/>
      <c r="AI291" s="97"/>
      <c r="AJ291" s="97"/>
      <c r="AK291" s="97"/>
      <c r="AL291" s="97"/>
      <c r="AM291" s="97"/>
      <c r="AN291" s="97"/>
      <c r="AO291" s="97"/>
      <c r="AP291" s="97"/>
      <c r="AQ291" s="86"/>
      <c r="AR291" s="86"/>
      <c r="AS291" s="86"/>
      <c r="AT291" s="86"/>
      <c r="AU291" s="86"/>
      <c r="AV291" s="86"/>
      <c r="AW291" s="86"/>
      <c r="AX291" s="86"/>
      <c r="AY291" s="86"/>
      <c r="AZ291" s="86"/>
      <c r="BA291" s="86"/>
    </row>
    <row r="292" spans="1:53" ht="14.25">
      <c r="A292" s="86"/>
      <c r="B292" s="86"/>
      <c r="C292" s="86"/>
      <c r="D292" s="86"/>
      <c r="E292" s="86"/>
      <c r="F292" s="86"/>
      <c r="G292" s="86"/>
      <c r="H292" s="86"/>
      <c r="I292" s="86"/>
      <c r="J292" s="86"/>
      <c r="K292" s="86"/>
      <c r="L292" s="86"/>
      <c r="M292" s="86"/>
      <c r="N292" s="86"/>
      <c r="O292" s="86"/>
      <c r="P292" s="97"/>
      <c r="Q292" s="97"/>
      <c r="R292" s="97"/>
      <c r="S292" s="97"/>
      <c r="T292" s="97"/>
      <c r="U292" s="86"/>
      <c r="V292" s="86"/>
      <c r="W292" s="97"/>
      <c r="X292" s="86"/>
      <c r="Y292" s="86"/>
      <c r="Z292" s="86"/>
      <c r="AA292" s="86"/>
      <c r="AB292" s="97"/>
      <c r="AC292" s="86"/>
      <c r="AD292" s="86"/>
      <c r="AE292" s="97"/>
      <c r="AF292" s="86"/>
      <c r="AG292" s="86"/>
      <c r="AH292" s="86"/>
      <c r="AI292" s="97"/>
      <c r="AJ292" s="97"/>
      <c r="AK292" s="97"/>
      <c r="AL292" s="97"/>
      <c r="AM292" s="97"/>
      <c r="AN292" s="97"/>
      <c r="AO292" s="97"/>
      <c r="AP292" s="97"/>
      <c r="AQ292" s="86"/>
      <c r="AR292" s="86"/>
      <c r="AS292" s="86"/>
      <c r="AT292" s="86"/>
      <c r="AU292" s="86"/>
      <c r="AV292" s="86"/>
      <c r="AW292" s="86"/>
      <c r="AX292" s="86"/>
      <c r="AY292" s="86"/>
      <c r="AZ292" s="86"/>
      <c r="BA292" s="86"/>
    </row>
    <row r="293" spans="1:53" ht="14.25">
      <c r="A293" s="86"/>
      <c r="B293" s="86"/>
      <c r="C293" s="86"/>
      <c r="D293" s="86"/>
      <c r="E293" s="86"/>
      <c r="F293" s="86"/>
      <c r="G293" s="86"/>
      <c r="H293" s="86"/>
      <c r="I293" s="86"/>
      <c r="J293" s="86"/>
      <c r="K293" s="86"/>
      <c r="L293" s="86"/>
      <c r="M293" s="86"/>
      <c r="N293" s="86"/>
      <c r="O293" s="86"/>
      <c r="P293" s="97"/>
      <c r="Q293" s="97"/>
      <c r="R293" s="97"/>
      <c r="S293" s="97"/>
      <c r="T293" s="97"/>
      <c r="U293" s="86"/>
      <c r="V293" s="86"/>
      <c r="W293" s="97"/>
      <c r="X293" s="86"/>
      <c r="Y293" s="86"/>
      <c r="Z293" s="86"/>
      <c r="AA293" s="86"/>
      <c r="AB293" s="97"/>
      <c r="AC293" s="86"/>
      <c r="AD293" s="86"/>
      <c r="AE293" s="97"/>
      <c r="AF293" s="86"/>
      <c r="AG293" s="86"/>
      <c r="AH293" s="86"/>
      <c r="AI293" s="97"/>
      <c r="AJ293" s="97"/>
      <c r="AK293" s="97"/>
      <c r="AL293" s="97"/>
      <c r="AM293" s="97"/>
      <c r="AN293" s="97"/>
      <c r="AO293" s="97"/>
      <c r="AP293" s="97"/>
      <c r="AQ293" s="86"/>
      <c r="AR293" s="86"/>
      <c r="AS293" s="86"/>
      <c r="AT293" s="86"/>
      <c r="AU293" s="86"/>
      <c r="AV293" s="86"/>
      <c r="AW293" s="86"/>
      <c r="AX293" s="86"/>
      <c r="AY293" s="86"/>
      <c r="AZ293" s="86"/>
      <c r="BA293" s="86"/>
    </row>
    <row r="294" spans="1:53" ht="14.25">
      <c r="A294" s="86"/>
      <c r="B294" s="86"/>
      <c r="C294" s="86"/>
      <c r="D294" s="86"/>
      <c r="E294" s="86"/>
      <c r="F294" s="86"/>
      <c r="G294" s="86"/>
      <c r="H294" s="86"/>
      <c r="I294" s="86"/>
      <c r="J294" s="86"/>
      <c r="K294" s="86"/>
      <c r="L294" s="86"/>
      <c r="M294" s="86"/>
      <c r="N294" s="86"/>
      <c r="O294" s="86"/>
      <c r="P294" s="97"/>
      <c r="Q294" s="97"/>
      <c r="R294" s="97"/>
      <c r="S294" s="97"/>
      <c r="T294" s="97"/>
      <c r="U294" s="86"/>
      <c r="V294" s="86"/>
      <c r="W294" s="97"/>
      <c r="X294" s="86"/>
      <c r="Y294" s="86"/>
      <c r="Z294" s="86"/>
      <c r="AA294" s="86"/>
      <c r="AB294" s="97"/>
      <c r="AC294" s="86"/>
      <c r="AD294" s="86"/>
      <c r="AE294" s="97"/>
      <c r="AF294" s="86"/>
      <c r="AG294" s="86"/>
      <c r="AH294" s="86"/>
      <c r="AI294" s="97"/>
      <c r="AJ294" s="97"/>
      <c r="AK294" s="97"/>
      <c r="AL294" s="97"/>
      <c r="AM294" s="97"/>
      <c r="AN294" s="97"/>
      <c r="AO294" s="97"/>
      <c r="AP294" s="97"/>
      <c r="AQ294" s="86"/>
      <c r="AR294" s="86"/>
      <c r="AS294" s="86"/>
      <c r="AT294" s="86"/>
      <c r="AU294" s="86"/>
      <c r="AV294" s="86"/>
      <c r="AW294" s="86"/>
      <c r="AX294" s="86"/>
      <c r="AY294" s="86"/>
      <c r="AZ294" s="86"/>
      <c r="BA294" s="86"/>
    </row>
    <row r="295" spans="1:53" ht="14.25">
      <c r="A295" s="86"/>
      <c r="B295" s="86"/>
      <c r="C295" s="86"/>
      <c r="D295" s="86"/>
      <c r="E295" s="86"/>
      <c r="F295" s="86"/>
      <c r="G295" s="86"/>
      <c r="H295" s="86"/>
      <c r="I295" s="86"/>
      <c r="J295" s="86"/>
      <c r="K295" s="86"/>
      <c r="L295" s="86"/>
      <c r="M295" s="86"/>
      <c r="N295" s="86"/>
      <c r="O295" s="86"/>
      <c r="P295" s="97"/>
      <c r="Q295" s="97"/>
      <c r="R295" s="97"/>
      <c r="S295" s="97"/>
      <c r="T295" s="97"/>
      <c r="U295" s="86"/>
      <c r="V295" s="86"/>
      <c r="W295" s="97"/>
      <c r="X295" s="86"/>
      <c r="Y295" s="86"/>
      <c r="Z295" s="86"/>
      <c r="AA295" s="86"/>
      <c r="AB295" s="97"/>
      <c r="AC295" s="86"/>
      <c r="AD295" s="86"/>
      <c r="AE295" s="97"/>
      <c r="AF295" s="86"/>
      <c r="AG295" s="86"/>
      <c r="AH295" s="86"/>
      <c r="AI295" s="97"/>
      <c r="AJ295" s="97"/>
      <c r="AK295" s="97"/>
      <c r="AL295" s="97"/>
      <c r="AM295" s="97"/>
      <c r="AN295" s="97"/>
      <c r="AO295" s="97"/>
      <c r="AP295" s="97"/>
      <c r="AQ295" s="86"/>
      <c r="AR295" s="86"/>
      <c r="AS295" s="86"/>
      <c r="AT295" s="86"/>
      <c r="AU295" s="86"/>
      <c r="AV295" s="86"/>
      <c r="AW295" s="86"/>
      <c r="AX295" s="86"/>
      <c r="AY295" s="86"/>
      <c r="AZ295" s="86"/>
      <c r="BA295" s="86"/>
    </row>
    <row r="296" spans="1:53" ht="14.25">
      <c r="A296" s="86"/>
      <c r="B296" s="86"/>
      <c r="C296" s="86"/>
      <c r="D296" s="86"/>
      <c r="E296" s="86"/>
      <c r="F296" s="86"/>
      <c r="G296" s="86"/>
      <c r="H296" s="86"/>
      <c r="I296" s="86"/>
      <c r="J296" s="86"/>
      <c r="K296" s="86"/>
      <c r="L296" s="86"/>
      <c r="M296" s="86"/>
      <c r="N296" s="86"/>
      <c r="O296" s="86"/>
      <c r="P296" s="97"/>
      <c r="Q296" s="97"/>
      <c r="R296" s="97"/>
      <c r="S296" s="97"/>
      <c r="T296" s="97"/>
      <c r="U296" s="86"/>
      <c r="V296" s="86"/>
      <c r="W296" s="97"/>
      <c r="X296" s="86"/>
      <c r="Y296" s="86"/>
      <c r="Z296" s="86"/>
      <c r="AA296" s="86"/>
      <c r="AB296" s="97"/>
      <c r="AC296" s="86"/>
      <c r="AD296" s="86"/>
      <c r="AE296" s="97"/>
      <c r="AF296" s="86"/>
      <c r="AG296" s="86"/>
      <c r="AH296" s="86"/>
      <c r="AI296" s="97"/>
      <c r="AJ296" s="97"/>
      <c r="AK296" s="97"/>
      <c r="AL296" s="97"/>
      <c r="AM296" s="97"/>
      <c r="AN296" s="97"/>
      <c r="AO296" s="97"/>
      <c r="AP296" s="97"/>
      <c r="AQ296" s="86"/>
      <c r="AR296" s="86"/>
      <c r="AS296" s="86"/>
      <c r="AT296" s="86"/>
      <c r="AU296" s="86"/>
      <c r="AV296" s="86"/>
      <c r="AW296" s="86"/>
      <c r="AX296" s="86"/>
      <c r="AY296" s="86"/>
      <c r="AZ296" s="86"/>
      <c r="BA296" s="86"/>
    </row>
    <row r="297" spans="1:53" ht="14.25">
      <c r="A297" s="86"/>
      <c r="B297" s="86"/>
      <c r="C297" s="86"/>
      <c r="D297" s="86"/>
      <c r="E297" s="86"/>
      <c r="F297" s="86"/>
      <c r="G297" s="86"/>
      <c r="H297" s="86"/>
      <c r="I297" s="86"/>
      <c r="J297" s="86"/>
      <c r="K297" s="86"/>
      <c r="L297" s="86"/>
      <c r="M297" s="86"/>
      <c r="N297" s="86"/>
      <c r="O297" s="86"/>
      <c r="P297" s="97"/>
      <c r="Q297" s="97"/>
      <c r="R297" s="97"/>
      <c r="S297" s="97"/>
      <c r="T297" s="97"/>
      <c r="U297" s="86"/>
      <c r="V297" s="86"/>
      <c r="W297" s="97"/>
      <c r="X297" s="86"/>
      <c r="Y297" s="86"/>
      <c r="Z297" s="86"/>
      <c r="AA297" s="86"/>
      <c r="AB297" s="97"/>
      <c r="AC297" s="86"/>
      <c r="AD297" s="86"/>
      <c r="AE297" s="97"/>
      <c r="AF297" s="86"/>
      <c r="AG297" s="86"/>
      <c r="AH297" s="86"/>
      <c r="AI297" s="97"/>
      <c r="AJ297" s="97"/>
      <c r="AK297" s="97"/>
      <c r="AL297" s="97"/>
      <c r="AM297" s="97"/>
      <c r="AN297" s="97"/>
      <c r="AO297" s="97"/>
      <c r="AP297" s="97"/>
      <c r="AQ297" s="86"/>
      <c r="AR297" s="86"/>
      <c r="AS297" s="86"/>
      <c r="AT297" s="86"/>
      <c r="AU297" s="86"/>
      <c r="AV297" s="86"/>
      <c r="AW297" s="86"/>
      <c r="AX297" s="86"/>
      <c r="AY297" s="86"/>
      <c r="AZ297" s="86"/>
      <c r="BA297" s="86"/>
    </row>
    <row r="298" spans="1:53" ht="14.25">
      <c r="A298" s="86"/>
      <c r="B298" s="86"/>
      <c r="C298" s="86"/>
      <c r="D298" s="86"/>
      <c r="E298" s="86"/>
      <c r="F298" s="86"/>
      <c r="G298" s="86"/>
      <c r="H298" s="86"/>
      <c r="I298" s="86"/>
      <c r="J298" s="86"/>
      <c r="K298" s="86"/>
      <c r="L298" s="86"/>
      <c r="M298" s="86"/>
      <c r="N298" s="86"/>
      <c r="O298" s="86"/>
      <c r="P298" s="97"/>
      <c r="Q298" s="97"/>
      <c r="R298" s="97"/>
      <c r="S298" s="97"/>
      <c r="T298" s="97"/>
      <c r="U298" s="86"/>
      <c r="V298" s="86"/>
      <c r="W298" s="97"/>
      <c r="X298" s="86"/>
      <c r="Y298" s="86"/>
      <c r="Z298" s="86"/>
      <c r="AA298" s="86"/>
      <c r="AB298" s="97"/>
      <c r="AC298" s="86"/>
      <c r="AD298" s="86"/>
      <c r="AE298" s="97"/>
      <c r="AF298" s="86"/>
      <c r="AG298" s="86"/>
      <c r="AH298" s="86"/>
      <c r="AI298" s="97"/>
      <c r="AJ298" s="97"/>
      <c r="AK298" s="97"/>
      <c r="AL298" s="97"/>
      <c r="AM298" s="97"/>
      <c r="AN298" s="97"/>
      <c r="AO298" s="97"/>
      <c r="AP298" s="97"/>
      <c r="AQ298" s="86"/>
      <c r="AR298" s="86"/>
      <c r="AS298" s="86"/>
      <c r="AT298" s="86"/>
      <c r="AU298" s="86"/>
      <c r="AV298" s="86"/>
      <c r="AW298" s="86"/>
      <c r="AX298" s="86"/>
      <c r="AY298" s="86"/>
      <c r="AZ298" s="86"/>
      <c r="BA298" s="86"/>
    </row>
    <row r="299" spans="1:53" ht="14.25">
      <c r="A299" s="86"/>
      <c r="B299" s="86"/>
      <c r="C299" s="86"/>
      <c r="D299" s="86"/>
      <c r="E299" s="86"/>
      <c r="F299" s="86"/>
      <c r="G299" s="86"/>
      <c r="H299" s="86"/>
      <c r="I299" s="86"/>
      <c r="J299" s="86"/>
      <c r="K299" s="86"/>
      <c r="L299" s="86"/>
      <c r="M299" s="86"/>
      <c r="N299" s="86"/>
      <c r="O299" s="86"/>
      <c r="P299" s="97"/>
      <c r="Q299" s="97"/>
      <c r="R299" s="97"/>
      <c r="S299" s="97"/>
      <c r="T299" s="97"/>
      <c r="U299" s="86"/>
      <c r="V299" s="86"/>
      <c r="W299" s="97"/>
      <c r="X299" s="86"/>
      <c r="Y299" s="86"/>
      <c r="Z299" s="86"/>
      <c r="AA299" s="86"/>
      <c r="AB299" s="97"/>
      <c r="AC299" s="86"/>
      <c r="AD299" s="86"/>
      <c r="AE299" s="97"/>
      <c r="AF299" s="86"/>
      <c r="AG299" s="86"/>
      <c r="AH299" s="86"/>
      <c r="AI299" s="97"/>
      <c r="AJ299" s="97"/>
      <c r="AK299" s="97"/>
      <c r="AL299" s="97"/>
      <c r="AM299" s="97"/>
      <c r="AN299" s="97"/>
      <c r="AO299" s="97"/>
      <c r="AP299" s="97"/>
      <c r="AQ299" s="86"/>
      <c r="AR299" s="86"/>
      <c r="AS299" s="86"/>
      <c r="AT299" s="86"/>
      <c r="AU299" s="86"/>
      <c r="AV299" s="86"/>
      <c r="AW299" s="86"/>
      <c r="AX299" s="86"/>
      <c r="AY299" s="86"/>
      <c r="AZ299" s="86"/>
      <c r="BA299" s="86"/>
    </row>
    <row r="300" spans="1:53" ht="14.25">
      <c r="A300" s="86"/>
      <c r="B300" s="86"/>
      <c r="C300" s="86"/>
      <c r="D300" s="86"/>
      <c r="E300" s="86"/>
      <c r="F300" s="86"/>
      <c r="G300" s="86"/>
      <c r="H300" s="86"/>
      <c r="I300" s="86"/>
      <c r="J300" s="86"/>
      <c r="K300" s="86"/>
      <c r="L300" s="86"/>
      <c r="M300" s="86"/>
      <c r="N300" s="86"/>
      <c r="O300" s="86"/>
      <c r="P300" s="97"/>
      <c r="Q300" s="97"/>
      <c r="R300" s="97"/>
      <c r="S300" s="97"/>
      <c r="T300" s="97"/>
      <c r="U300" s="86"/>
      <c r="V300" s="86"/>
      <c r="W300" s="97"/>
      <c r="X300" s="86"/>
      <c r="Y300" s="86"/>
      <c r="Z300" s="86"/>
      <c r="AA300" s="86"/>
      <c r="AB300" s="97"/>
      <c r="AC300" s="86"/>
      <c r="AD300" s="86"/>
      <c r="AE300" s="97"/>
      <c r="AF300" s="86"/>
      <c r="AG300" s="86"/>
      <c r="AH300" s="86"/>
      <c r="AI300" s="97"/>
      <c r="AJ300" s="97"/>
      <c r="AK300" s="97"/>
      <c r="AL300" s="97"/>
      <c r="AM300" s="97"/>
      <c r="AN300" s="97"/>
      <c r="AO300" s="97"/>
      <c r="AP300" s="97"/>
      <c r="AQ300" s="86"/>
      <c r="AR300" s="86"/>
      <c r="AS300" s="86"/>
      <c r="AT300" s="86"/>
      <c r="AU300" s="86"/>
      <c r="AV300" s="86"/>
      <c r="AW300" s="86"/>
      <c r="AX300" s="86"/>
      <c r="AY300" s="86"/>
      <c r="AZ300" s="86"/>
      <c r="BA300" s="86"/>
    </row>
    <row r="301" spans="1:53" ht="14.25">
      <c r="A301" s="86"/>
      <c r="B301" s="86"/>
      <c r="C301" s="86"/>
      <c r="D301" s="86"/>
      <c r="E301" s="86"/>
      <c r="F301" s="86"/>
      <c r="G301" s="86"/>
      <c r="H301" s="86"/>
      <c r="I301" s="86"/>
      <c r="J301" s="86"/>
      <c r="K301" s="86"/>
      <c r="L301" s="86"/>
      <c r="M301" s="86"/>
      <c r="N301" s="86"/>
      <c r="O301" s="86"/>
      <c r="P301" s="97"/>
      <c r="Q301" s="97"/>
      <c r="R301" s="97"/>
      <c r="S301" s="97"/>
      <c r="T301" s="97"/>
      <c r="U301" s="86"/>
      <c r="V301" s="86"/>
      <c r="W301" s="97"/>
      <c r="X301" s="86"/>
      <c r="Y301" s="86"/>
      <c r="Z301" s="86"/>
      <c r="AA301" s="86"/>
      <c r="AB301" s="97"/>
      <c r="AC301" s="86"/>
      <c r="AD301" s="86"/>
      <c r="AE301" s="97"/>
      <c r="AF301" s="86"/>
      <c r="AG301" s="86"/>
      <c r="AH301" s="86"/>
      <c r="AI301" s="97"/>
      <c r="AJ301" s="97"/>
      <c r="AK301" s="97"/>
      <c r="AL301" s="97"/>
      <c r="AM301" s="97"/>
      <c r="AN301" s="97"/>
      <c r="AO301" s="97"/>
      <c r="AP301" s="97"/>
      <c r="AQ301" s="86"/>
      <c r="AR301" s="86"/>
      <c r="AS301" s="86"/>
      <c r="AT301" s="86"/>
      <c r="AU301" s="86"/>
      <c r="AV301" s="86"/>
      <c r="AW301" s="86"/>
      <c r="AX301" s="86"/>
      <c r="AY301" s="86"/>
      <c r="AZ301" s="86"/>
      <c r="BA301" s="86"/>
    </row>
    <row r="302" spans="1:53" ht="14.25">
      <c r="A302" s="86"/>
      <c r="B302" s="86"/>
      <c r="C302" s="86"/>
      <c r="D302" s="86"/>
      <c r="E302" s="86"/>
      <c r="F302" s="86"/>
      <c r="G302" s="86"/>
      <c r="H302" s="86"/>
      <c r="I302" s="86"/>
      <c r="J302" s="86"/>
      <c r="K302" s="86"/>
      <c r="L302" s="86"/>
      <c r="M302" s="86"/>
      <c r="N302" s="86"/>
      <c r="O302" s="86"/>
      <c r="P302" s="97"/>
      <c r="Q302" s="97"/>
      <c r="R302" s="97"/>
      <c r="S302" s="97"/>
      <c r="T302" s="97"/>
      <c r="U302" s="86"/>
      <c r="V302" s="86"/>
      <c r="W302" s="97"/>
      <c r="X302" s="86"/>
      <c r="Y302" s="86"/>
      <c r="Z302" s="86"/>
      <c r="AA302" s="86"/>
      <c r="AB302" s="97"/>
      <c r="AC302" s="86"/>
      <c r="AD302" s="86"/>
      <c r="AE302" s="97"/>
      <c r="AF302" s="86"/>
      <c r="AG302" s="86"/>
      <c r="AH302" s="86"/>
      <c r="AI302" s="97"/>
      <c r="AJ302" s="97"/>
      <c r="AK302" s="97"/>
      <c r="AL302" s="97"/>
      <c r="AM302" s="97"/>
      <c r="AN302" s="97"/>
      <c r="AO302" s="97"/>
      <c r="AP302" s="97"/>
      <c r="AQ302" s="86"/>
      <c r="AR302" s="86"/>
      <c r="AS302" s="86"/>
      <c r="AT302" s="86"/>
      <c r="AU302" s="86"/>
      <c r="AV302" s="86"/>
      <c r="AW302" s="86"/>
      <c r="AX302" s="86"/>
      <c r="AY302" s="86"/>
      <c r="AZ302" s="86"/>
      <c r="BA302" s="86"/>
    </row>
    <row r="303" spans="1:53" ht="14.25">
      <c r="A303" s="86"/>
      <c r="B303" s="86"/>
      <c r="C303" s="86"/>
      <c r="D303" s="86"/>
      <c r="E303" s="86"/>
      <c r="F303" s="86"/>
      <c r="G303" s="86"/>
      <c r="H303" s="86"/>
      <c r="I303" s="86"/>
      <c r="J303" s="86"/>
      <c r="K303" s="86"/>
      <c r="L303" s="86"/>
      <c r="M303" s="86"/>
      <c r="N303" s="86"/>
      <c r="O303" s="86"/>
      <c r="P303" s="97"/>
      <c r="Q303" s="97"/>
      <c r="R303" s="97"/>
      <c r="S303" s="97"/>
      <c r="T303" s="97"/>
      <c r="U303" s="86"/>
      <c r="V303" s="86"/>
      <c r="W303" s="97"/>
      <c r="X303" s="86"/>
      <c r="Y303" s="86"/>
      <c r="Z303" s="86"/>
      <c r="AA303" s="86"/>
      <c r="AB303" s="97"/>
      <c r="AC303" s="86"/>
      <c r="AD303" s="86"/>
      <c r="AE303" s="97"/>
      <c r="AF303" s="86"/>
      <c r="AG303" s="86"/>
      <c r="AH303" s="86"/>
      <c r="AI303" s="97"/>
      <c r="AJ303" s="97"/>
      <c r="AK303" s="97"/>
      <c r="AL303" s="97"/>
      <c r="AM303" s="97"/>
      <c r="AN303" s="97"/>
      <c r="AO303" s="97"/>
      <c r="AP303" s="97"/>
      <c r="AQ303" s="86"/>
      <c r="AR303" s="86"/>
      <c r="AS303" s="86"/>
      <c r="AT303" s="86"/>
      <c r="AU303" s="86"/>
      <c r="AV303" s="86"/>
      <c r="AW303" s="86"/>
      <c r="AX303" s="86"/>
      <c r="AY303" s="86"/>
      <c r="AZ303" s="86"/>
      <c r="BA303" s="86"/>
    </row>
    <row r="304" spans="1:53" ht="14.25">
      <c r="A304" s="86"/>
      <c r="B304" s="86"/>
      <c r="C304" s="86"/>
      <c r="D304" s="86"/>
      <c r="E304" s="86"/>
      <c r="F304" s="86"/>
      <c r="G304" s="86"/>
      <c r="H304" s="86"/>
      <c r="I304" s="86"/>
      <c r="J304" s="86"/>
      <c r="K304" s="86"/>
      <c r="L304" s="86"/>
      <c r="M304" s="86"/>
      <c r="N304" s="86"/>
      <c r="O304" s="86"/>
      <c r="P304" s="97"/>
      <c r="Q304" s="97"/>
      <c r="R304" s="97"/>
      <c r="S304" s="97"/>
      <c r="T304" s="97"/>
      <c r="U304" s="86"/>
      <c r="V304" s="86"/>
      <c r="W304" s="97"/>
      <c r="X304" s="86"/>
      <c r="Y304" s="86"/>
      <c r="Z304" s="86"/>
      <c r="AA304" s="86"/>
      <c r="AB304" s="97"/>
      <c r="AC304" s="86"/>
      <c r="AD304" s="86"/>
      <c r="AE304" s="97"/>
      <c r="AF304" s="86"/>
      <c r="AG304" s="86"/>
      <c r="AH304" s="86"/>
      <c r="AI304" s="97"/>
      <c r="AJ304" s="97"/>
      <c r="AK304" s="97"/>
      <c r="AL304" s="97"/>
      <c r="AM304" s="97"/>
      <c r="AN304" s="97"/>
      <c r="AO304" s="97"/>
      <c r="AP304" s="97"/>
      <c r="AQ304" s="86"/>
      <c r="AR304" s="86"/>
      <c r="AS304" s="86"/>
      <c r="AT304" s="86"/>
      <c r="AU304" s="86"/>
      <c r="AV304" s="86"/>
      <c r="AW304" s="86"/>
      <c r="AX304" s="86"/>
      <c r="AY304" s="86"/>
      <c r="AZ304" s="86"/>
      <c r="BA304" s="86"/>
    </row>
    <row r="305" spans="1:53" ht="14.25">
      <c r="A305" s="86"/>
      <c r="B305" s="86"/>
      <c r="C305" s="86"/>
      <c r="D305" s="86"/>
      <c r="E305" s="86"/>
      <c r="F305" s="86"/>
      <c r="G305" s="86"/>
      <c r="H305" s="86"/>
      <c r="I305" s="86"/>
      <c r="J305" s="86"/>
      <c r="K305" s="86"/>
      <c r="L305" s="86"/>
      <c r="M305" s="86"/>
      <c r="N305" s="86"/>
      <c r="O305" s="86"/>
      <c r="P305" s="97"/>
      <c r="Q305" s="97"/>
      <c r="R305" s="97"/>
      <c r="S305" s="97"/>
      <c r="T305" s="97"/>
      <c r="U305" s="86"/>
      <c r="V305" s="86"/>
      <c r="W305" s="97"/>
      <c r="X305" s="86"/>
      <c r="Y305" s="86"/>
      <c r="Z305" s="86"/>
      <c r="AA305" s="86"/>
      <c r="AB305" s="97"/>
      <c r="AC305" s="86"/>
      <c r="AD305" s="86"/>
      <c r="AE305" s="97"/>
      <c r="AF305" s="86"/>
      <c r="AG305" s="86"/>
      <c r="AH305" s="86"/>
      <c r="AI305" s="97"/>
      <c r="AJ305" s="97"/>
      <c r="AK305" s="97"/>
      <c r="AL305" s="97"/>
      <c r="AM305" s="97"/>
      <c r="AN305" s="97"/>
      <c r="AO305" s="97"/>
      <c r="AP305" s="97"/>
      <c r="AQ305" s="86"/>
      <c r="AR305" s="86"/>
      <c r="AS305" s="86"/>
      <c r="AT305" s="86"/>
      <c r="AU305" s="86"/>
      <c r="AV305" s="86"/>
      <c r="AW305" s="86"/>
      <c r="AX305" s="86"/>
      <c r="AY305" s="86"/>
      <c r="AZ305" s="86"/>
      <c r="BA305" s="86"/>
    </row>
    <row r="306" spans="1:53" ht="14.25">
      <c r="A306" s="86"/>
      <c r="B306" s="86"/>
      <c r="C306" s="86"/>
      <c r="D306" s="86"/>
      <c r="E306" s="86"/>
      <c r="F306" s="86"/>
      <c r="G306" s="86"/>
      <c r="H306" s="86"/>
      <c r="I306" s="86"/>
      <c r="J306" s="86"/>
      <c r="K306" s="86"/>
      <c r="L306" s="86"/>
      <c r="M306" s="86"/>
      <c r="N306" s="86"/>
      <c r="O306" s="86"/>
      <c r="P306" s="97"/>
      <c r="Q306" s="97"/>
      <c r="R306" s="97"/>
      <c r="S306" s="97"/>
      <c r="T306" s="97"/>
      <c r="U306" s="86"/>
      <c r="V306" s="86"/>
      <c r="W306" s="97"/>
      <c r="X306" s="86"/>
      <c r="Y306" s="86"/>
      <c r="Z306" s="86"/>
      <c r="AA306" s="86"/>
      <c r="AB306" s="97"/>
      <c r="AC306" s="86"/>
      <c r="AD306" s="86"/>
      <c r="AE306" s="97"/>
      <c r="AF306" s="86"/>
      <c r="AG306" s="86"/>
      <c r="AH306" s="86"/>
      <c r="AI306" s="97"/>
      <c r="AJ306" s="97"/>
      <c r="AK306" s="97"/>
      <c r="AL306" s="97"/>
      <c r="AM306" s="97"/>
      <c r="AN306" s="97"/>
      <c r="AO306" s="97"/>
      <c r="AP306" s="97"/>
      <c r="AQ306" s="86"/>
      <c r="AR306" s="86"/>
      <c r="AS306" s="86"/>
      <c r="AT306" s="86"/>
      <c r="AU306" s="86"/>
      <c r="AV306" s="86"/>
      <c r="AW306" s="86"/>
      <c r="AX306" s="86"/>
      <c r="AY306" s="86"/>
      <c r="AZ306" s="86"/>
      <c r="BA306" s="86"/>
    </row>
    <row r="307" spans="1:53" ht="14.25">
      <c r="A307" s="86"/>
      <c r="B307" s="86"/>
      <c r="C307" s="86"/>
      <c r="D307" s="86"/>
      <c r="E307" s="86"/>
      <c r="F307" s="86"/>
      <c r="G307" s="86"/>
      <c r="H307" s="86"/>
      <c r="I307" s="86"/>
      <c r="J307" s="86"/>
      <c r="K307" s="86"/>
      <c r="L307" s="86"/>
      <c r="M307" s="86"/>
      <c r="N307" s="86"/>
      <c r="O307" s="86"/>
      <c r="P307" s="97"/>
      <c r="Q307" s="97"/>
      <c r="R307" s="97"/>
      <c r="S307" s="97"/>
      <c r="T307" s="97"/>
      <c r="U307" s="86"/>
      <c r="V307" s="86"/>
      <c r="W307" s="97"/>
      <c r="X307" s="86"/>
      <c r="Y307" s="86"/>
      <c r="Z307" s="86"/>
      <c r="AA307" s="86"/>
      <c r="AB307" s="97"/>
      <c r="AC307" s="86"/>
      <c r="AD307" s="86"/>
      <c r="AE307" s="97"/>
      <c r="AF307" s="86"/>
      <c r="AG307" s="86"/>
      <c r="AH307" s="86"/>
      <c r="AI307" s="97"/>
      <c r="AJ307" s="97"/>
      <c r="AK307" s="97"/>
      <c r="AL307" s="97"/>
      <c r="AM307" s="97"/>
      <c r="AN307" s="97"/>
      <c r="AO307" s="97"/>
      <c r="AP307" s="97"/>
      <c r="AQ307" s="86"/>
      <c r="AR307" s="86"/>
      <c r="AS307" s="86"/>
      <c r="AT307" s="86"/>
      <c r="AU307" s="86"/>
      <c r="AV307" s="86"/>
      <c r="AW307" s="86"/>
      <c r="AX307" s="86"/>
      <c r="AY307" s="86"/>
      <c r="AZ307" s="86"/>
      <c r="BA307" s="86"/>
    </row>
    <row r="308" spans="1:53" ht="14.25">
      <c r="A308" s="86"/>
      <c r="B308" s="86"/>
      <c r="C308" s="86"/>
      <c r="D308" s="86"/>
      <c r="E308" s="86"/>
      <c r="F308" s="86"/>
      <c r="G308" s="86"/>
      <c r="H308" s="86"/>
      <c r="I308" s="86"/>
      <c r="J308" s="86"/>
      <c r="K308" s="86"/>
      <c r="L308" s="86"/>
      <c r="M308" s="86"/>
      <c r="N308" s="86"/>
      <c r="O308" s="86"/>
      <c r="P308" s="97"/>
      <c r="Q308" s="97"/>
      <c r="R308" s="97"/>
      <c r="S308" s="97"/>
      <c r="T308" s="97"/>
      <c r="U308" s="86"/>
      <c r="V308" s="86"/>
      <c r="W308" s="97"/>
      <c r="X308" s="86"/>
      <c r="Y308" s="86"/>
      <c r="Z308" s="86"/>
      <c r="AA308" s="86"/>
      <c r="AB308" s="97"/>
      <c r="AC308" s="86"/>
      <c r="AD308" s="86"/>
      <c r="AE308" s="97"/>
      <c r="AF308" s="86"/>
      <c r="AG308" s="86"/>
      <c r="AH308" s="86"/>
      <c r="AI308" s="97"/>
      <c r="AJ308" s="97"/>
      <c r="AK308" s="97"/>
      <c r="AL308" s="97"/>
      <c r="AM308" s="97"/>
      <c r="AN308" s="97"/>
      <c r="AO308" s="97"/>
      <c r="AP308" s="97"/>
      <c r="AQ308" s="86"/>
      <c r="AR308" s="86"/>
      <c r="AS308" s="86"/>
      <c r="AT308" s="86"/>
      <c r="AU308" s="86"/>
      <c r="AV308" s="86"/>
      <c r="AW308" s="86"/>
      <c r="AX308" s="86"/>
      <c r="AY308" s="86"/>
      <c r="AZ308" s="86"/>
      <c r="BA308" s="86"/>
    </row>
    <row r="309" spans="1:53" ht="14.25">
      <c r="A309" s="86"/>
      <c r="B309" s="86"/>
      <c r="C309" s="86"/>
      <c r="D309" s="86"/>
      <c r="E309" s="86"/>
      <c r="F309" s="86"/>
      <c r="G309" s="86"/>
      <c r="H309" s="86"/>
      <c r="I309" s="86"/>
      <c r="J309" s="86"/>
      <c r="K309" s="86"/>
      <c r="L309" s="86"/>
      <c r="M309" s="86"/>
      <c r="N309" s="86"/>
      <c r="O309" s="86"/>
      <c r="P309" s="97"/>
      <c r="Q309" s="97"/>
      <c r="R309" s="97"/>
      <c r="S309" s="97"/>
      <c r="T309" s="97"/>
      <c r="U309" s="86"/>
      <c r="V309" s="86"/>
      <c r="W309" s="97"/>
      <c r="X309" s="86"/>
      <c r="Y309" s="86"/>
      <c r="Z309" s="86"/>
      <c r="AA309" s="86"/>
      <c r="AB309" s="97"/>
      <c r="AC309" s="86"/>
      <c r="AD309" s="86"/>
      <c r="AE309" s="97"/>
      <c r="AF309" s="86"/>
      <c r="AG309" s="86"/>
      <c r="AH309" s="86"/>
      <c r="AI309" s="97"/>
      <c r="AJ309" s="97"/>
      <c r="AK309" s="97"/>
      <c r="AL309" s="97"/>
      <c r="AM309" s="97"/>
      <c r="AN309" s="97"/>
      <c r="AO309" s="97"/>
      <c r="AP309" s="97"/>
      <c r="AQ309" s="86"/>
      <c r="AR309" s="86"/>
      <c r="AS309" s="86"/>
      <c r="AT309" s="86"/>
      <c r="AU309" s="86"/>
      <c r="AV309" s="86"/>
      <c r="AW309" s="86"/>
      <c r="AX309" s="86"/>
      <c r="AY309" s="86"/>
      <c r="AZ309" s="86"/>
      <c r="BA309" s="86"/>
    </row>
    <row r="310" spans="1:53" ht="14.25">
      <c r="A310" s="86"/>
      <c r="B310" s="86"/>
      <c r="C310" s="86"/>
      <c r="D310" s="86"/>
      <c r="E310" s="86"/>
      <c r="F310" s="86"/>
      <c r="G310" s="86"/>
      <c r="H310" s="86"/>
      <c r="I310" s="86"/>
      <c r="J310" s="86"/>
      <c r="K310" s="86"/>
      <c r="L310" s="86"/>
      <c r="M310" s="86"/>
      <c r="N310" s="86"/>
      <c r="O310" s="86"/>
      <c r="P310" s="97"/>
      <c r="Q310" s="97"/>
      <c r="R310" s="97"/>
      <c r="S310" s="97"/>
      <c r="T310" s="97"/>
      <c r="U310" s="86"/>
      <c r="V310" s="86"/>
      <c r="W310" s="97"/>
      <c r="X310" s="86"/>
      <c r="Y310" s="86"/>
      <c r="Z310" s="86"/>
      <c r="AA310" s="86"/>
      <c r="AB310" s="97"/>
      <c r="AC310" s="86"/>
      <c r="AD310" s="86"/>
      <c r="AE310" s="97"/>
      <c r="AF310" s="86"/>
      <c r="AG310" s="86"/>
      <c r="AH310" s="86"/>
      <c r="AI310" s="97"/>
      <c r="AJ310" s="97"/>
      <c r="AK310" s="97"/>
      <c r="AL310" s="97"/>
      <c r="AM310" s="97"/>
      <c r="AN310" s="97"/>
      <c r="AO310" s="97"/>
      <c r="AP310" s="97"/>
      <c r="AQ310" s="86"/>
      <c r="AR310" s="86"/>
      <c r="AS310" s="86"/>
      <c r="AT310" s="86"/>
      <c r="AU310" s="86"/>
      <c r="AV310" s="86"/>
      <c r="AW310" s="86"/>
      <c r="AX310" s="86"/>
      <c r="AY310" s="86"/>
      <c r="AZ310" s="86"/>
      <c r="BA310" s="86"/>
    </row>
    <row r="311" spans="1:53" ht="14.25">
      <c r="A311" s="86"/>
      <c r="B311" s="86"/>
      <c r="C311" s="86"/>
      <c r="D311" s="86"/>
      <c r="E311" s="86"/>
      <c r="F311" s="86"/>
      <c r="G311" s="86"/>
      <c r="H311" s="86"/>
      <c r="I311" s="86"/>
      <c r="J311" s="86"/>
      <c r="K311" s="86"/>
      <c r="L311" s="86"/>
      <c r="M311" s="86"/>
      <c r="N311" s="86"/>
      <c r="O311" s="86"/>
      <c r="P311" s="97"/>
      <c r="Q311" s="97"/>
      <c r="R311" s="97"/>
      <c r="S311" s="97"/>
      <c r="T311" s="97"/>
      <c r="U311" s="86"/>
      <c r="V311" s="86"/>
      <c r="W311" s="97"/>
      <c r="X311" s="86"/>
      <c r="Y311" s="86"/>
      <c r="Z311" s="86"/>
      <c r="AA311" s="86"/>
      <c r="AB311" s="97"/>
      <c r="AC311" s="86"/>
      <c r="AD311" s="86"/>
      <c r="AE311" s="97"/>
      <c r="AF311" s="86"/>
      <c r="AG311" s="86"/>
      <c r="AH311" s="86"/>
      <c r="AI311" s="97"/>
      <c r="AJ311" s="97"/>
      <c r="AK311" s="97"/>
      <c r="AL311" s="97"/>
      <c r="AM311" s="97"/>
      <c r="AN311" s="97"/>
      <c r="AO311" s="97"/>
      <c r="AP311" s="97"/>
      <c r="AQ311" s="86"/>
      <c r="AR311" s="86"/>
      <c r="AS311" s="86"/>
      <c r="AT311" s="86"/>
      <c r="AU311" s="86"/>
      <c r="AV311" s="86"/>
      <c r="AW311" s="86"/>
      <c r="AX311" s="86"/>
      <c r="AY311" s="86"/>
      <c r="AZ311" s="86"/>
      <c r="BA311" s="86"/>
    </row>
  </sheetData>
  <sheetProtection/>
  <mergeCells count="46">
    <mergeCell ref="X10:X12"/>
    <mergeCell ref="N11:N12"/>
    <mergeCell ref="K11:K12"/>
    <mergeCell ref="P10:W10"/>
    <mergeCell ref="U11:U12"/>
    <mergeCell ref="V11:V12"/>
    <mergeCell ref="C7:D7"/>
    <mergeCell ref="H7:I7"/>
    <mergeCell ref="D2:L3"/>
    <mergeCell ref="D5:L5"/>
    <mergeCell ref="H8:I8"/>
    <mergeCell ref="S11:S12"/>
    <mergeCell ref="Q11:Q12"/>
    <mergeCell ref="R11:R12"/>
    <mergeCell ref="M11:M12"/>
    <mergeCell ref="J11:J12"/>
    <mergeCell ref="Y10:Y12"/>
    <mergeCell ref="AC10:AC12"/>
    <mergeCell ref="Z11:Z12"/>
    <mergeCell ref="H10:H12"/>
    <mergeCell ref="I10:I12"/>
    <mergeCell ref="T11:T12"/>
    <mergeCell ref="L11:L12"/>
    <mergeCell ref="W11:W12"/>
    <mergeCell ref="J10:O10"/>
    <mergeCell ref="O11:O12"/>
    <mergeCell ref="AF10:AF12"/>
    <mergeCell ref="AA11:AA12"/>
    <mergeCell ref="AO10:AO12"/>
    <mergeCell ref="AK10:AM11"/>
    <mergeCell ref="AG10:AG12"/>
    <mergeCell ref="AI10:AI12"/>
    <mergeCell ref="AN10:AN12"/>
    <mergeCell ref="AJ10:AJ12"/>
    <mergeCell ref="AE10:AE12"/>
    <mergeCell ref="AD10:AD12"/>
    <mergeCell ref="AH10:AH12"/>
    <mergeCell ref="AB11:AB12"/>
    <mergeCell ref="Z10:AB10"/>
    <mergeCell ref="B10:B12"/>
    <mergeCell ref="E10:E12"/>
    <mergeCell ref="F10:F12"/>
    <mergeCell ref="G10:G12"/>
    <mergeCell ref="C10:C12"/>
    <mergeCell ref="D10:D12"/>
    <mergeCell ref="P11:P12"/>
  </mergeCells>
  <dataValidations count="4">
    <dataValidation type="list" allowBlank="1" showInputMessage="1" showErrorMessage="1" sqref="AM225:AM258 AM262:AM270">
      <formula1>#REF!</formula1>
    </dataValidation>
    <dataValidation type="list" allowBlank="1" showInputMessage="1" showErrorMessage="1" sqref="BM13:BM17">
      <formula1>$BM$13:$BM$17</formula1>
    </dataValidation>
    <dataValidation type="list" allowBlank="1" showInputMessage="1" showErrorMessage="1" sqref="Z13:Z287">
      <formula1>$CA$4:$CA$4</formula1>
    </dataValidation>
    <dataValidation type="list" allowBlank="1" showInputMessage="1" showErrorMessage="1" sqref="X13:X287">
      <formula1>$CB$4:$CB$6</formula1>
    </dataValidation>
  </dataValidations>
  <hyperlinks>
    <hyperlink ref="BS28" r:id="rId1" display="http://www.foscacund.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200"/>
      <c r="C2" s="200"/>
      <c r="D2" s="200"/>
      <c r="E2" s="200"/>
      <c r="F2" s="201" t="s">
        <v>192</v>
      </c>
      <c r="G2" s="202"/>
      <c r="H2" s="202"/>
      <c r="I2" s="202"/>
      <c r="J2" s="202"/>
      <c r="K2" s="202"/>
      <c r="L2" s="202"/>
      <c r="M2" s="202"/>
      <c r="N2" s="202"/>
      <c r="O2" s="202"/>
    </row>
    <row r="3" spans="2:15" ht="14.25">
      <c r="B3" s="200"/>
      <c r="C3" s="200"/>
      <c r="D3" s="200"/>
      <c r="E3" s="200"/>
      <c r="F3" s="202"/>
      <c r="G3" s="202"/>
      <c r="H3" s="202"/>
      <c r="I3" s="202"/>
      <c r="J3" s="202"/>
      <c r="K3" s="202"/>
      <c r="L3" s="202"/>
      <c r="M3" s="202"/>
      <c r="N3" s="202"/>
      <c r="O3" s="202"/>
    </row>
    <row r="4" spans="2:15" ht="14.25">
      <c r="B4" s="200"/>
      <c r="C4" s="200"/>
      <c r="D4" s="200"/>
      <c r="E4" s="200"/>
      <c r="F4" s="201" t="s">
        <v>188</v>
      </c>
      <c r="G4" s="202"/>
      <c r="H4" s="202"/>
      <c r="I4" s="202"/>
      <c r="J4" s="202"/>
      <c r="K4" s="202"/>
      <c r="L4" s="202"/>
      <c r="M4" s="202"/>
      <c r="N4" s="202"/>
      <c r="O4" s="202"/>
    </row>
    <row r="5" spans="2:15" ht="15.75" customHeight="1">
      <c r="B5" s="200"/>
      <c r="C5" s="200"/>
      <c r="D5" s="200"/>
      <c r="E5" s="200"/>
      <c r="F5" s="202"/>
      <c r="G5" s="202"/>
      <c r="H5" s="202"/>
      <c r="I5" s="202"/>
      <c r="J5" s="202"/>
      <c r="K5" s="202"/>
      <c r="L5" s="202"/>
      <c r="M5" s="202"/>
      <c r="N5" s="202"/>
      <c r="O5" s="202"/>
    </row>
    <row r="7" spans="2:14" ht="42.75" customHeight="1">
      <c r="B7" s="41" t="s">
        <v>385</v>
      </c>
      <c r="C7" s="206" t="s">
        <v>57</v>
      </c>
      <c r="D7" s="206"/>
      <c r="E7" s="206"/>
      <c r="F7" s="206"/>
      <c r="G7" s="206"/>
      <c r="H7" s="206"/>
      <c r="I7" s="206"/>
      <c r="J7" s="206"/>
      <c r="K7" s="206"/>
      <c r="L7" s="206"/>
      <c r="M7" s="206"/>
      <c r="N7" s="206"/>
    </row>
    <row r="8" spans="2:14" ht="19.5" customHeight="1">
      <c r="B8" s="41" t="s">
        <v>386</v>
      </c>
      <c r="C8" s="206" t="s">
        <v>389</v>
      </c>
      <c r="D8" s="206"/>
      <c r="E8" s="206"/>
      <c r="F8" s="206"/>
      <c r="G8" s="206"/>
      <c r="H8" s="206"/>
      <c r="I8" s="206"/>
      <c r="J8" s="206"/>
      <c r="K8" s="206"/>
      <c r="L8" s="206"/>
      <c r="M8" s="206"/>
      <c r="N8" s="206"/>
    </row>
    <row r="9" spans="2:14" ht="19.5" customHeight="1">
      <c r="B9" s="41" t="s">
        <v>387</v>
      </c>
      <c r="C9" s="207" t="s">
        <v>82</v>
      </c>
      <c r="D9" s="207"/>
      <c r="E9" s="207"/>
      <c r="F9" s="207"/>
      <c r="G9" s="207"/>
      <c r="H9" s="207"/>
      <c r="I9" s="207"/>
      <c r="J9" s="207"/>
      <c r="K9" s="207"/>
      <c r="L9" s="207"/>
      <c r="M9" s="207"/>
      <c r="N9" s="207"/>
    </row>
    <row r="10" spans="2:14" ht="64.5" customHeight="1">
      <c r="B10" s="41" t="s">
        <v>388</v>
      </c>
      <c r="C10" s="204" t="s">
        <v>158</v>
      </c>
      <c r="D10" s="204"/>
      <c r="E10" s="204"/>
      <c r="F10" s="204"/>
      <c r="G10" s="204"/>
      <c r="H10" s="205" t="s">
        <v>159</v>
      </c>
      <c r="I10" s="204"/>
      <c r="J10" s="204"/>
      <c r="K10" s="204"/>
      <c r="L10" s="204"/>
      <c r="M10" s="204"/>
      <c r="N10" s="204"/>
    </row>
    <row r="11" spans="2:14" ht="45.75" customHeight="1">
      <c r="B11" s="41" t="s">
        <v>151</v>
      </c>
      <c r="C11" s="42" t="s">
        <v>58</v>
      </c>
      <c r="D11" s="206" t="s">
        <v>152</v>
      </c>
      <c r="E11" s="206"/>
      <c r="F11" s="206"/>
      <c r="G11" s="206"/>
      <c r="H11" s="206"/>
      <c r="I11" s="206"/>
      <c r="J11" s="206"/>
      <c r="K11" s="206"/>
      <c r="L11" s="206"/>
      <c r="M11" s="206"/>
      <c r="N11" s="206"/>
    </row>
    <row r="12" spans="6:9" ht="15.75">
      <c r="F12" s="203" t="s">
        <v>60</v>
      </c>
      <c r="G12" s="203"/>
      <c r="H12" s="203"/>
      <c r="I12" s="203"/>
    </row>
    <row r="13" spans="2:11" ht="42.75" customHeight="1">
      <c r="B13" s="3" t="s">
        <v>365</v>
      </c>
      <c r="C13" s="198" t="s">
        <v>153</v>
      </c>
      <c r="D13" s="198"/>
      <c r="E13" s="198"/>
      <c r="F13" s="198"/>
      <c r="G13" s="198"/>
      <c r="H13" s="198"/>
      <c r="I13" s="198"/>
      <c r="J13" s="198"/>
      <c r="K13" s="198"/>
    </row>
    <row r="14" spans="2:11" ht="44.25" customHeight="1">
      <c r="B14" s="3" t="s">
        <v>366</v>
      </c>
      <c r="C14" s="198" t="s">
        <v>154</v>
      </c>
      <c r="D14" s="198"/>
      <c r="E14" s="198"/>
      <c r="F14" s="198"/>
      <c r="G14" s="198"/>
      <c r="H14" s="198"/>
      <c r="I14" s="198"/>
      <c r="J14" s="198"/>
      <c r="K14" s="198"/>
    </row>
    <row r="15" spans="2:11" ht="37.5" customHeight="1">
      <c r="B15" s="3" t="s">
        <v>203</v>
      </c>
      <c r="C15" s="198" t="s">
        <v>155</v>
      </c>
      <c r="D15" s="198"/>
      <c r="E15" s="198"/>
      <c r="F15" s="198"/>
      <c r="G15" s="198"/>
      <c r="H15" s="198"/>
      <c r="I15" s="198"/>
      <c r="J15" s="198"/>
      <c r="K15" s="198"/>
    </row>
    <row r="16" spans="2:11" ht="130.5" customHeight="1">
      <c r="B16" s="3" t="s">
        <v>59</v>
      </c>
      <c r="C16" s="208" t="s">
        <v>156</v>
      </c>
      <c r="D16" s="208"/>
      <c r="E16" s="208"/>
      <c r="F16" s="208"/>
      <c r="G16" s="208"/>
      <c r="H16" s="208"/>
      <c r="I16" s="208"/>
      <c r="J16" s="208"/>
      <c r="K16" s="208"/>
    </row>
    <row r="17" spans="2:11" ht="38.25">
      <c r="B17" s="3" t="s">
        <v>218</v>
      </c>
      <c r="C17" s="198" t="s">
        <v>157</v>
      </c>
      <c r="D17" s="198"/>
      <c r="E17" s="198"/>
      <c r="F17" s="198"/>
      <c r="G17" s="198"/>
      <c r="H17" s="198"/>
      <c r="I17" s="198"/>
      <c r="J17" s="198"/>
      <c r="K17" s="198"/>
    </row>
    <row r="18" spans="2:11" ht="42.75" customHeight="1">
      <c r="B18" s="3" t="s">
        <v>219</v>
      </c>
      <c r="C18" s="198" t="s">
        <v>187</v>
      </c>
      <c r="D18" s="198"/>
      <c r="E18" s="198"/>
      <c r="F18" s="198"/>
      <c r="G18" s="198"/>
      <c r="H18" s="198"/>
      <c r="I18" s="198"/>
      <c r="J18" s="198"/>
      <c r="K18" s="198"/>
    </row>
    <row r="19" spans="2:11" ht="45.75" customHeight="1">
      <c r="B19" s="3" t="s">
        <v>358</v>
      </c>
      <c r="C19" s="198" t="s">
        <v>61</v>
      </c>
      <c r="D19" s="198"/>
      <c r="E19" s="198"/>
      <c r="F19" s="198"/>
      <c r="G19" s="198"/>
      <c r="H19" s="198"/>
      <c r="I19" s="198"/>
      <c r="J19" s="198"/>
      <c r="K19" s="198"/>
    </row>
    <row r="20" spans="2:11" ht="52.5" customHeight="1">
      <c r="B20" s="3" t="s">
        <v>359</v>
      </c>
      <c r="C20" s="198" t="s">
        <v>62</v>
      </c>
      <c r="D20" s="198"/>
      <c r="E20" s="198"/>
      <c r="F20" s="198"/>
      <c r="G20" s="198"/>
      <c r="H20" s="198"/>
      <c r="I20" s="198"/>
      <c r="J20" s="198"/>
      <c r="K20" s="198"/>
    </row>
    <row r="21" spans="2:11" ht="61.5" customHeight="1">
      <c r="B21" s="3" t="s">
        <v>63</v>
      </c>
      <c r="C21" s="198" t="s">
        <v>64</v>
      </c>
      <c r="D21" s="198"/>
      <c r="E21" s="198"/>
      <c r="F21" s="198"/>
      <c r="G21" s="198"/>
      <c r="H21" s="198"/>
      <c r="I21" s="198"/>
      <c r="J21" s="198"/>
      <c r="K21" s="198"/>
    </row>
    <row r="22" spans="2:11" ht="31.5" customHeight="1">
      <c r="B22" s="3" t="s">
        <v>223</v>
      </c>
      <c r="C22" s="198" t="s">
        <v>65</v>
      </c>
      <c r="D22" s="198"/>
      <c r="E22" s="198"/>
      <c r="F22" s="198"/>
      <c r="G22" s="198"/>
      <c r="H22" s="198"/>
      <c r="I22" s="198"/>
      <c r="J22" s="198"/>
      <c r="K22" s="198"/>
    </row>
    <row r="23" spans="2:11" ht="35.25" customHeight="1">
      <c r="B23" s="3" t="s">
        <v>213</v>
      </c>
      <c r="C23" s="198" t="s">
        <v>66</v>
      </c>
      <c r="D23" s="198"/>
      <c r="E23" s="198"/>
      <c r="F23" s="198"/>
      <c r="G23" s="198"/>
      <c r="H23" s="198"/>
      <c r="I23" s="198"/>
      <c r="J23" s="198"/>
      <c r="K23" s="198"/>
    </row>
    <row r="24" spans="2:12" ht="21" customHeight="1">
      <c r="B24" s="3" t="s">
        <v>229</v>
      </c>
      <c r="C24" s="198" t="s">
        <v>67</v>
      </c>
      <c r="D24" s="198"/>
      <c r="E24" s="198"/>
      <c r="F24" s="198"/>
      <c r="G24" s="198"/>
      <c r="H24" s="198"/>
      <c r="I24" s="198"/>
      <c r="J24" s="198"/>
      <c r="K24" s="198"/>
      <c r="L24" s="2"/>
    </row>
    <row r="25" spans="2:12" ht="35.25" customHeight="1">
      <c r="B25" s="3" t="s">
        <v>227</v>
      </c>
      <c r="C25" s="198" t="s">
        <v>68</v>
      </c>
      <c r="D25" s="198"/>
      <c r="E25" s="198"/>
      <c r="F25" s="198"/>
      <c r="G25" s="198"/>
      <c r="H25" s="198"/>
      <c r="I25" s="198"/>
      <c r="J25" s="198"/>
      <c r="K25" s="198"/>
      <c r="L25" s="2"/>
    </row>
    <row r="26" spans="2:12" ht="50.25" customHeight="1">
      <c r="B26" s="3" t="s">
        <v>211</v>
      </c>
      <c r="C26" s="198" t="s">
        <v>84</v>
      </c>
      <c r="D26" s="198"/>
      <c r="E26" s="198"/>
      <c r="F26" s="198"/>
      <c r="G26" s="198"/>
      <c r="H26" s="198"/>
      <c r="I26" s="198"/>
      <c r="J26" s="198"/>
      <c r="K26" s="198"/>
      <c r="L26" s="2"/>
    </row>
    <row r="27" spans="2:12" ht="50.25" customHeight="1">
      <c r="B27" s="3" t="s">
        <v>85</v>
      </c>
      <c r="C27" s="198" t="s">
        <v>160</v>
      </c>
      <c r="D27" s="198"/>
      <c r="E27" s="198"/>
      <c r="F27" s="198"/>
      <c r="G27" s="198"/>
      <c r="H27" s="198"/>
      <c r="I27" s="198"/>
      <c r="J27" s="198"/>
      <c r="K27" s="198"/>
      <c r="L27" s="2"/>
    </row>
    <row r="28" spans="2:12" ht="206.25" customHeight="1">
      <c r="B28" s="3" t="s">
        <v>204</v>
      </c>
      <c r="C28" s="198" t="s">
        <v>100</v>
      </c>
      <c r="D28" s="198"/>
      <c r="E28" s="198"/>
      <c r="F28" s="198"/>
      <c r="G28" s="198"/>
      <c r="H28" s="198"/>
      <c r="I28" s="198"/>
      <c r="J28" s="198"/>
      <c r="K28" s="198"/>
      <c r="L28" s="2"/>
    </row>
    <row r="29" spans="2:12" ht="59.25" customHeight="1">
      <c r="B29" s="3" t="s">
        <v>86</v>
      </c>
      <c r="C29" s="198" t="s">
        <v>90</v>
      </c>
      <c r="D29" s="198"/>
      <c r="E29" s="198"/>
      <c r="F29" s="198"/>
      <c r="G29" s="198"/>
      <c r="H29" s="198"/>
      <c r="I29" s="198"/>
      <c r="J29" s="198"/>
      <c r="K29" s="198"/>
      <c r="L29" s="2"/>
    </row>
    <row r="30" spans="2:12" ht="14.25">
      <c r="B30" s="3" t="s">
        <v>69</v>
      </c>
      <c r="C30" s="198" t="s">
        <v>71</v>
      </c>
      <c r="D30" s="198"/>
      <c r="E30" s="198"/>
      <c r="F30" s="198"/>
      <c r="G30" s="198"/>
      <c r="H30" s="198"/>
      <c r="I30" s="198"/>
      <c r="J30" s="198"/>
      <c r="K30" s="198"/>
      <c r="L30" s="2"/>
    </row>
    <row r="31" spans="2:11" ht="25.5">
      <c r="B31" s="3" t="s">
        <v>233</v>
      </c>
      <c r="C31" s="198" t="s">
        <v>70</v>
      </c>
      <c r="D31" s="198"/>
      <c r="E31" s="198"/>
      <c r="F31" s="198"/>
      <c r="G31" s="198"/>
      <c r="H31" s="198"/>
      <c r="I31" s="198"/>
      <c r="J31" s="198"/>
      <c r="K31" s="198"/>
    </row>
    <row r="32" spans="2:11" ht="48.75" customHeight="1">
      <c r="B32" s="3" t="s">
        <v>234</v>
      </c>
      <c r="C32" s="198" t="s">
        <v>73</v>
      </c>
      <c r="D32" s="198"/>
      <c r="E32" s="198"/>
      <c r="F32" s="198"/>
      <c r="G32" s="198"/>
      <c r="H32" s="198"/>
      <c r="I32" s="198"/>
      <c r="J32" s="198"/>
      <c r="K32" s="198"/>
    </row>
    <row r="33" spans="2:11" ht="25.5" customHeight="1">
      <c r="B33" s="3" t="s">
        <v>72</v>
      </c>
      <c r="C33" s="198" t="s">
        <v>74</v>
      </c>
      <c r="D33" s="198"/>
      <c r="E33" s="198"/>
      <c r="F33" s="198"/>
      <c r="G33" s="198"/>
      <c r="H33" s="198"/>
      <c r="I33" s="198"/>
      <c r="J33" s="198"/>
      <c r="K33" s="198"/>
    </row>
    <row r="34" spans="2:11" ht="100.5" customHeight="1">
      <c r="B34" s="3" t="s">
        <v>75</v>
      </c>
      <c r="C34" s="198" t="s">
        <v>76</v>
      </c>
      <c r="D34" s="198"/>
      <c r="E34" s="198"/>
      <c r="F34" s="198"/>
      <c r="G34" s="198"/>
      <c r="H34" s="198"/>
      <c r="I34" s="198"/>
      <c r="J34" s="198"/>
      <c r="K34" s="198"/>
    </row>
    <row r="35" spans="2:11" ht="57" customHeight="1">
      <c r="B35" s="3" t="s">
        <v>377</v>
      </c>
      <c r="C35" s="198" t="s">
        <v>77</v>
      </c>
      <c r="D35" s="198"/>
      <c r="E35" s="198"/>
      <c r="F35" s="198"/>
      <c r="G35" s="198"/>
      <c r="H35" s="198"/>
      <c r="I35" s="198"/>
      <c r="J35" s="198"/>
      <c r="K35" s="198"/>
    </row>
    <row r="36" spans="2:11" ht="23.25" customHeight="1">
      <c r="B36" s="3" t="s">
        <v>78</v>
      </c>
      <c r="C36" s="198" t="s">
        <v>79</v>
      </c>
      <c r="D36" s="198"/>
      <c r="E36" s="198"/>
      <c r="F36" s="198"/>
      <c r="G36" s="198"/>
      <c r="H36" s="198"/>
      <c r="I36" s="198"/>
      <c r="J36" s="198"/>
      <c r="K36" s="198"/>
    </row>
    <row r="38" spans="2:11" ht="18">
      <c r="B38" s="4" t="s">
        <v>80</v>
      </c>
      <c r="C38" s="199" t="s">
        <v>81</v>
      </c>
      <c r="D38" s="199"/>
      <c r="E38" s="199"/>
      <c r="F38" s="199"/>
      <c r="G38" s="199"/>
      <c r="H38" s="199"/>
      <c r="I38" s="199"/>
      <c r="J38" s="199"/>
      <c r="K38" s="199"/>
    </row>
  </sheetData>
  <sheetProtection/>
  <mergeCells count="35">
    <mergeCell ref="C18:K18"/>
    <mergeCell ref="C19:K19"/>
    <mergeCell ref="C15:K15"/>
    <mergeCell ref="C13:K13"/>
    <mergeCell ref="C14:K14"/>
    <mergeCell ref="C16:K16"/>
    <mergeCell ref="C17:K17"/>
    <mergeCell ref="B2:E5"/>
    <mergeCell ref="F2:O3"/>
    <mergeCell ref="F4:O5"/>
    <mergeCell ref="F12:I12"/>
    <mergeCell ref="C10:G10"/>
    <mergeCell ref="H10:N10"/>
    <mergeCell ref="C7:N7"/>
    <mergeCell ref="C8:N8"/>
    <mergeCell ref="C9:N9"/>
    <mergeCell ref="D11:N11"/>
    <mergeCell ref="C20:K20"/>
    <mergeCell ref="C21:K21"/>
    <mergeCell ref="C22:K22"/>
    <mergeCell ref="C23:K23"/>
    <mergeCell ref="C26:K26"/>
    <mergeCell ref="C28:K28"/>
    <mergeCell ref="C24:K24"/>
    <mergeCell ref="C25:K25"/>
    <mergeCell ref="C27:K27"/>
    <mergeCell ref="C36:K36"/>
    <mergeCell ref="C34:K34"/>
    <mergeCell ref="C38:K38"/>
    <mergeCell ref="C29:K29"/>
    <mergeCell ref="C31:K31"/>
    <mergeCell ref="C30:K30"/>
    <mergeCell ref="C32:K32"/>
    <mergeCell ref="C33:K33"/>
    <mergeCell ref="C35:K35"/>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defensoria.auxiliar1</cp:lastModifiedBy>
  <dcterms:created xsi:type="dcterms:W3CDTF">2012-03-06T13:18:45Z</dcterms:created>
  <dcterms:modified xsi:type="dcterms:W3CDTF">2022-02-21T18:35:09Z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